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_С диска H 13.06.2022\ОТЧЕТЫ\2023\Финансовые отчеты на сайт\Готовые\"/>
    </mc:Choice>
  </mc:AlternateContent>
  <bookViews>
    <workbookView xWindow="0" yWindow="0" windowWidth="25200" windowHeight="10680" tabRatio="712"/>
  </bookViews>
  <sheets>
    <sheet name="Отчет" sheetId="1" r:id="rId1"/>
    <sheet name="Юмани" sheetId="17" r:id="rId2"/>
    <sheet name="Расходы" sheetId="4" r:id="rId3"/>
    <sheet name="Сбербанк" sheetId="5" r:id="rId4"/>
    <sheet name="Благо.ру" sheetId="15" r:id="rId5"/>
  </sheets>
  <externalReferences>
    <externalReference r:id="rId6"/>
  </externalReferenc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B97" i="17"/>
  <c r="B6" i="17"/>
  <c r="C19" i="1" l="1"/>
  <c r="C15" i="1" l="1"/>
  <c r="B25" i="4" l="1"/>
  <c r="C29" i="1"/>
  <c r="C17" i="1" l="1"/>
  <c r="B295" i="5" l="1"/>
  <c r="B32" i="4" l="1"/>
  <c r="B298" i="5"/>
  <c r="B47" i="4" l="1"/>
  <c r="B36" i="4"/>
  <c r="C14" i="1" l="1"/>
  <c r="B307" i="5" l="1"/>
  <c r="B12" i="15"/>
  <c r="B308" i="5" l="1"/>
  <c r="B6" i="15" l="1"/>
  <c r="C12" i="1" l="1"/>
  <c r="C11" i="1" s="1"/>
  <c r="B6" i="5" l="1"/>
  <c r="B5" i="4"/>
  <c r="C23" i="1" l="1"/>
  <c r="C24" i="1"/>
  <c r="B40" i="4" l="1"/>
  <c r="B48" i="4" s="1"/>
  <c r="C25" i="1" l="1"/>
  <c r="C22" i="1"/>
  <c r="C26" i="1" l="1"/>
  <c r="C21" i="1" s="1"/>
  <c r="C28" i="1" s="1"/>
</calcChain>
</file>

<file path=xl/sharedStrings.xml><?xml version="1.0" encoding="utf-8"?>
<sst xmlns="http://schemas.openxmlformats.org/spreadsheetml/2006/main" count="950" uniqueCount="500">
  <si>
    <t>Благотворительный фонд</t>
  </si>
  <si>
    <t>Отчет о полученных пожертвованиях</t>
  </si>
  <si>
    <t>и произведенных расходах</t>
  </si>
  <si>
    <t>На расчетный счет Фонда в ПАО "Сбербанк"</t>
  </si>
  <si>
    <t>Административно-хозяйственные расходы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</si>
  <si>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</si>
  <si>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</si>
  <si>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</si>
  <si>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</si>
  <si>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</si>
  <si>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</si>
  <si>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Благотворитель</t>
  </si>
  <si>
    <t>Благотворительное пожертвование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</si>
  <si>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</si>
  <si>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</si>
  <si>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</si>
  <si>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</si>
  <si>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</si>
  <si>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</si>
  <si>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«Помощь бездомным беспородным животным»</t>
  </si>
  <si>
    <t>Программа "Старый друг"</t>
  </si>
  <si>
    <t>Программа "Меньше бездомных"</t>
  </si>
  <si>
    <t>Программа "Город без жесткости"</t>
  </si>
  <si>
    <t xml:space="preserve">Программа "Меньше бездомных" </t>
  </si>
  <si>
    <t>Дата пожертвования</t>
  </si>
  <si>
    <t xml:space="preserve">Благотворитель </t>
  </si>
  <si>
    <t>Программа "Стерилизация"</t>
  </si>
  <si>
    <t>Адресность</t>
  </si>
  <si>
    <t>Прочие поступления и благотворительные пожертвования</t>
  </si>
  <si>
    <t xml:space="preserve">Программа "Старый друг" </t>
  </si>
  <si>
    <t xml:space="preserve">                       Пожертвования на сайте https://www.blago.ru/donations</t>
  </si>
  <si>
    <t>Зачислено через Благо.ру</t>
  </si>
  <si>
    <t>Анонимно</t>
  </si>
  <si>
    <t>Комиссии банков, платежных операторов, расходы по администрированию Программ</t>
  </si>
  <si>
    <t xml:space="preserve">Благотворительные пожертвования, собранные на портале моs.ru </t>
  </si>
  <si>
    <t>ДОБРОВОЛЬНОЕ ПОЖЕРТВОВАНИЕ</t>
  </si>
  <si>
    <t>Проект Благо.ру</t>
  </si>
  <si>
    <t>Активный гражданин</t>
  </si>
  <si>
    <t>Поступления через Активный Гражданин</t>
  </si>
  <si>
    <t>Поступления через Mos.ru</t>
  </si>
  <si>
    <t>в т.ч. долгосрочные проекты</t>
  </si>
  <si>
    <t>Благотворительные пожертвования от юридических лиц</t>
  </si>
  <si>
    <t>СВЕТЛАНА ВАСИЛЬЕВНА З.</t>
  </si>
  <si>
    <t>ВЕРОНИКА ТАДЕУШЕВНА Ш.</t>
  </si>
  <si>
    <t>Полина Викторовна Б.</t>
  </si>
  <si>
    <t>АННА АЛЕКСАНДРОВНА К.</t>
  </si>
  <si>
    <t>АНАСТАСИЯ МИХАЙЛОВНА К.</t>
  </si>
  <si>
    <t>Людмила Николаевна С.</t>
  </si>
  <si>
    <t>АННА ИЛЬИНИЧНА М.</t>
  </si>
  <si>
    <t>КСЕНИЯ ВАСИЛЬЕВНА М.</t>
  </si>
  <si>
    <t>ИЛЬЯ ДЕНИСОВИЧ О.</t>
  </si>
  <si>
    <t>ТИМОФЕЙ СЕРГЕЕВИЧ Ф.</t>
  </si>
  <si>
    <t>ЭЛЬВИРА ФАТИХОВНА К.</t>
  </si>
  <si>
    <t>ЕЛЕНА АЛЕКСАНДРОВНА К.</t>
  </si>
  <si>
    <t>ОКСАНА АЛЕКСАНДРОВНА Г.</t>
  </si>
  <si>
    <t>ВИТАЛИЙ АНДРЕЕВИЧ Ф.</t>
  </si>
  <si>
    <t>АЛЕКСАНДР АНТОНОВИЧ Б.</t>
  </si>
  <si>
    <t>САБИНА ПАВЛОВНА Х.</t>
  </si>
  <si>
    <t>ИВАН НИКОЛАЕВИЧ М.</t>
  </si>
  <si>
    <t>АЛИНА АНДРЕЕВНА Б.</t>
  </si>
  <si>
    <t>ИРИНА ПЕТРОВНА Г.</t>
  </si>
  <si>
    <t>МАРИЯ ЮРЬЕВНА К.</t>
  </si>
  <si>
    <t>АННА СЕРГЕЕВНА Н.</t>
  </si>
  <si>
    <t>ТАТЬЯНА АЛЕКСАНДРОВНА М.</t>
  </si>
  <si>
    <t>АЛЕКСАНДР АЛЕКСАНДРОВИЧ С.</t>
  </si>
  <si>
    <t>ДАНИЭЛЛА РОМАНОВНА Ч.</t>
  </si>
  <si>
    <t>ТАТЬЯНА ИВАНОВНА Т.</t>
  </si>
  <si>
    <t>ЕЛЕНА ВЯЧЕСЛАВОВНА З.</t>
  </si>
  <si>
    <t>ВИОЛЕТТА ЭДУАРДОВНА З.</t>
  </si>
  <si>
    <t>ОЛЕГ ПАВЛОВИЧ К.</t>
  </si>
  <si>
    <t>НАРЕК АШОТОВИЧ А.</t>
  </si>
  <si>
    <t>СВЕТЛАНА ВЛАДИМИРОВНА К.</t>
  </si>
  <si>
    <t>ПОЛИНА РАФАЭЛЬЕВНА М.</t>
  </si>
  <si>
    <t>МАРК ДЕНИСОВИЧ А.</t>
  </si>
  <si>
    <t>АНАСТАСИЯ ПЕТРОВНА К.</t>
  </si>
  <si>
    <t>ТАТЬЯНА АНАТОЛЬЕВНА С.</t>
  </si>
  <si>
    <t>АЛЕКСАНДР ДМИТРИЕВИЧ В.</t>
  </si>
  <si>
    <t>РЕГИНА РАИСОВНА Д.</t>
  </si>
  <si>
    <t>АНДРЕЙ ВИТАЛЬЕВИЧ К.</t>
  </si>
  <si>
    <t>ВИКТОРИЯ ЕВГЕНЬЕВНА С.</t>
  </si>
  <si>
    <t>ВЛАДИМИР ВАДИМОВИЧ Ч.</t>
  </si>
  <si>
    <t>Вячеслав Павлович Д.</t>
  </si>
  <si>
    <t>ЕКАТЕРИНА АНДРЕЕВНА М.</t>
  </si>
  <si>
    <t>ТАТЬЯНА АЛЕКСЕЕВНА А.</t>
  </si>
  <si>
    <t>Анна Юрьевна Ч.</t>
  </si>
  <si>
    <t>ЛЮДМИЛА СЕРГЕЕВНА С.</t>
  </si>
  <si>
    <t>Александра Дмитриевна Т.</t>
  </si>
  <si>
    <t>АРИНА АЛЕКСЕЕВНА Я.</t>
  </si>
  <si>
    <t>АЛИНА КОНСТАНТИНОВНА О.</t>
  </si>
  <si>
    <t>ЕКАТЕРИНА ВЛАДИМИРОВНА Ф.</t>
  </si>
  <si>
    <t>МАРИЯ СЕРГЕЕВНА С.</t>
  </si>
  <si>
    <t>ЖАННА НИКОЛАЕВНА К.</t>
  </si>
  <si>
    <t>ВАДИМ АНАТОЛЬЕВИЧ М.</t>
  </si>
  <si>
    <t>Андрей Анатольевич К.</t>
  </si>
  <si>
    <t>АЛЕКСАНДРА СЕРГЕЕВНА Ч.</t>
  </si>
  <si>
    <t>НИКИТА СЕРГЕЕВИЧ К.</t>
  </si>
  <si>
    <t>ИННА СЕРГЕЕВНА К.</t>
  </si>
  <si>
    <t>ЕКАТЕРИНА ИГОРЕВНА К.</t>
  </si>
  <si>
    <t>ВАЛЕРИЯ ВАЛЕРЬЕВНА В.</t>
  </si>
  <si>
    <t>ДАРЬЯ АНДРЕЕВНА Н.</t>
  </si>
  <si>
    <t>ДАРЬЯ АЛЕКСАНДРОВНА Ч.</t>
  </si>
  <si>
    <t>ИНЕСЕ АЛДИСОВНА П.</t>
  </si>
  <si>
    <t>ИВАН ИВАНОВИЧ М.</t>
  </si>
  <si>
    <t>ЮЛИЯ АЛЕКСАНДРОВНА К.</t>
  </si>
  <si>
    <t>АЛЕНА ВАЛЕНТИНОВНА Е.</t>
  </si>
  <si>
    <t>РУЗАЛЬ РИНАТОВИЧ Х.</t>
  </si>
  <si>
    <t>МАРАТ ОЛЕГОВИЧ Т.</t>
  </si>
  <si>
    <t>ИЛЬЯ АЛЕКСАНДРОВИЧ Ц.</t>
  </si>
  <si>
    <t>КРИСТИНА ВИКТОРОВНА У.</t>
  </si>
  <si>
    <t>РАДИК РАИСОВИЧ Г.</t>
  </si>
  <si>
    <t>ЭЛЬВИРА РАМИЛЕВНА К.</t>
  </si>
  <si>
    <t>ЕЛЕНА ВЛАДИСЛАВОВНА Б.</t>
  </si>
  <si>
    <t>ЕЛЕНА ИВАНОВНА К.</t>
  </si>
  <si>
    <t>АНАСТАСИЯ ЕВГЕНЬЕВНА Г.</t>
  </si>
  <si>
    <t>ЕВДОКИЯ ЯКОВЛЕВНА А.</t>
  </si>
  <si>
    <t>КСЕНИЯ ИГОРЕВНА Ю.</t>
  </si>
  <si>
    <t>АННА АНДРЕЕВНА П.</t>
  </si>
  <si>
    <t>ДАРЬЯ АЛЕКСАНДРОВНА Е.</t>
  </si>
  <si>
    <t>АЛЕКСАНДР АРКАДЬЕВИЧ С.</t>
  </si>
  <si>
    <t>ОЛЬГА СЕРГЕЕВНА В.</t>
  </si>
  <si>
    <t>АРТЕМ РУСЛАНОВИЧ Я.</t>
  </si>
  <si>
    <t>СВЕТЛАНА НИКОЛАЕВНА Ш.</t>
  </si>
  <si>
    <t>СВЕТЛАНА АЛЕКСАНДРОВНА Н.</t>
  </si>
  <si>
    <t>ДАНИИЛ СЕРГЕЕВИЧ М.</t>
  </si>
  <si>
    <t>ЕЛЕНА АНДРЕЕВНА В.</t>
  </si>
  <si>
    <t>РУСЛАН ИЛЬНУРОВИЧ Ф.</t>
  </si>
  <si>
    <t>ЮЛИЯ ВАЛЕРЬЕВНА Б.</t>
  </si>
  <si>
    <t>ЕЛЕНА ЕВГЕНЬЕВНА Ш.</t>
  </si>
  <si>
    <t>Олеся Викторовна С.</t>
  </si>
  <si>
    <t>КАТЕРИНА АЛЕКСАНДРОВНА Д.</t>
  </si>
  <si>
    <t>ПЕТР АЛЕКСАНДРОВИЧ С.</t>
  </si>
  <si>
    <t>ВАЛЕРИЯ НИКОЛАЕВНА К.</t>
  </si>
  <si>
    <t>АННА АЛЕКСАНДРОВНА П.</t>
  </si>
  <si>
    <t>ГЛЕБ АЛЕКСАНДРОВИЧ Б.</t>
  </si>
  <si>
    <t>ЕКАТЕРИНА АНДРЕЕВНА Д.</t>
  </si>
  <si>
    <t>КРИСТИНА КОНСТАНТИНОВНА П.</t>
  </si>
  <si>
    <t>ПАВЕЛ ВЛАДИМИРОВИЧ Ф.</t>
  </si>
  <si>
    <t>ЮЛИЯ АЛЕКСАНДРОВНА Л.</t>
  </si>
  <si>
    <t>МАРИНА НИКОЛАЕВНА Д.</t>
  </si>
  <si>
    <t>МАРИЯ АЛЕКСЕЕВНА Г.</t>
  </si>
  <si>
    <t>ЕЛЕНА АЛЕКСЕЕВНА З.</t>
  </si>
  <si>
    <t>ЕКАТЕРИНА РОММОВНА Ш.</t>
  </si>
  <si>
    <t>АНАСТАСИЯ ГЕННАДИЕВНА С.</t>
  </si>
  <si>
    <t>ГЕННАДИЙ АНАТОЛИЕВИЧ Я.</t>
  </si>
  <si>
    <t>НАТАЛЬЯ АЛЕКСАНДРОВНА Ш.</t>
  </si>
  <si>
    <t>АРТЕМ ДЕНИСОВИЧ К.</t>
  </si>
  <si>
    <t>АРТУР РАМИЛЕВИЧ Ш.</t>
  </si>
  <si>
    <t>КРИСТИНА ВИКТОРОВНА Р.</t>
  </si>
  <si>
    <t>НАТАЛЬЯ ВАЛЕРЬЕВНА И.</t>
  </si>
  <si>
    <t>Эльвира Евгеньевна А.</t>
  </si>
  <si>
    <t>ЕКАТЕРИНА АЛЕКСЕЕВНА Р.</t>
  </si>
  <si>
    <t>Никита Владимирович П.</t>
  </si>
  <si>
    <t>ТАТЬЯНА ЮРЬЕВНА С.</t>
  </si>
  <si>
    <t>ЭЛЬВИРА РЯКИТОВНА М.</t>
  </si>
  <si>
    <t>ИЛЬЯ ИГОРЕВИЧ С.</t>
  </si>
  <si>
    <t>Анна Ивановна Ш.</t>
  </si>
  <si>
    <t>ИРИНА НИКОЛАЕВНА К.</t>
  </si>
  <si>
    <t>ЮЛИЯ СЕРГЕЕВНА С.</t>
  </si>
  <si>
    <t>ДМИТРИЙ ЛЕОНИДОВИЧ Т.</t>
  </si>
  <si>
    <t>АННА АЛЕКСЕЕВНА Б.</t>
  </si>
  <si>
    <t>Екатерина Николаевна П.</t>
  </si>
  <si>
    <t>КСЕНИЯ АНАТОЛЬЕВНА Б.</t>
  </si>
  <si>
    <t>АНАСТАСИЯ ВЛАДИМИРОВНА Р.</t>
  </si>
  <si>
    <t>АНДРЕЙ СЕРГЕЕВИЧ М.</t>
  </si>
  <si>
    <t>СВЕТЛАНА ДМИТРИЕВНА Б.</t>
  </si>
  <si>
    <t>ОКСАНА АНАТОЛЬЕВНА С.</t>
  </si>
  <si>
    <t>ОЛЬГА ВАЛЕРЬЕВНА Г.</t>
  </si>
  <si>
    <t>АНДРЕЙ ВАСИЛЬЕВИЧ К.</t>
  </si>
  <si>
    <t>АЛЕКСАНДРА МИХАЙЛОВНА Ш.</t>
  </si>
  <si>
    <t>АРТЕМ ИГОРЕВИЧ Г.</t>
  </si>
  <si>
    <t>СЕРГЕЙ ИВАНОВИЧ М.</t>
  </si>
  <si>
    <t>КРИСТИНА ВИКТОРОВНА М.</t>
  </si>
  <si>
    <t>МАКСИМ СЕРГЕЕВИЧ Ф.</t>
  </si>
  <si>
    <t>ЗЕЛИМХАН ВАХИТОВИЧ Ж.</t>
  </si>
  <si>
    <t>АНДРЕЙ АНДРЕЕВИЧ Г.</t>
  </si>
  <si>
    <t>СТАНИСЛАВ МАКСИМОВИЧ З.</t>
  </si>
  <si>
    <t>ЕКАТЕРИНА ВАЛЕРЬЕВНА Т.</t>
  </si>
  <si>
    <t>КРИСТИНА АЛЕКСАНДРОВНА И.</t>
  </si>
  <si>
    <t>ВИКТОРИЯ ОЛЕГОВНА Н.</t>
  </si>
  <si>
    <t>ВИКТОРИЯ ИГОРЕВНА В.</t>
  </si>
  <si>
    <t>ДИАНА СЕРГЕЕВНА К.</t>
  </si>
  <si>
    <t>ВЕРА АЛЕКСАНДРОВНА О.</t>
  </si>
  <si>
    <t>АНАСТАСИЯ ЮРЬЕВНА П.</t>
  </si>
  <si>
    <t>АЛЕКСАНДР СЕРГЕЕВИЧ Р.</t>
  </si>
  <si>
    <t>ВИОЛЕТТА ВЛАДИМИРОВНА Ж.</t>
  </si>
  <si>
    <t>АНГЕЛИНА ЮРЬЕВНА К.</t>
  </si>
  <si>
    <t>НИКИТА АНДРЕЕВИЧ С.</t>
  </si>
  <si>
    <t>АНАСТАСИЯ ДМИТРИЕВНА К.</t>
  </si>
  <si>
    <t>ЮЛИЯ ГЕРМАНОВНА С.</t>
  </si>
  <si>
    <t>ИРЕК РАФИДОВИЧ С.</t>
  </si>
  <si>
    <t>ЕКАТЕРИНА ДМИТРИЕВНА К.</t>
  </si>
  <si>
    <t>НИКИТА ОЛЕГОВИЧ К.</t>
  </si>
  <si>
    <t>ДАРЬЯ АНДРЕЕВНА М.</t>
  </si>
  <si>
    <t>МАРИНА ВЛАДИМИРОВНА С.</t>
  </si>
  <si>
    <t>ЕКАТЕРИНА ОЛЕГОВНА К.</t>
  </si>
  <si>
    <t>ДАНИЛ ВАСИЛЬЕВИЧ К.</t>
  </si>
  <si>
    <t>АННА ГЕННАДЬЕВНА Ш.</t>
  </si>
  <si>
    <t>АРИНА АЛЕКСЕЕВНА А.</t>
  </si>
  <si>
    <t>ЕКАТЕРИНА ВЯЧЕСЛАВОВНА С.</t>
  </si>
  <si>
    <t>Артём Сергеевич Т.</t>
  </si>
  <si>
    <t>АНАСТАСИЯ ВАЛЕРЬЕВНА А.</t>
  </si>
  <si>
    <t>Дмитрий Сергеевич Л.</t>
  </si>
  <si>
    <t>АРТЕМ АНАТОЛЬЕВИЧ С.</t>
  </si>
  <si>
    <t>ДАРЬЯ ВАДИМОВНА О.</t>
  </si>
  <si>
    <t>ВИКТОРИЯ РОВШАНОВНА Э.</t>
  </si>
  <si>
    <t>ЕВГЕНИЙ ВИТАЛЬЕВИЧ Т.</t>
  </si>
  <si>
    <t>АЛЕКСЕЙ ЮРЬЕВИЧ К.</t>
  </si>
  <si>
    <t>АЛЕКСАНДРА СЕРГЕЕВНА П.</t>
  </si>
  <si>
    <t>ВОЛОДЯ ПОГОСОВИЧ Х.</t>
  </si>
  <si>
    <t>ОЛЬГА ГЕННАДЬЕВНА А.</t>
  </si>
  <si>
    <t>ИРИНА СЕРГЕЕВНА П.</t>
  </si>
  <si>
    <t>ЕКАТЕРИНА ИГОРЕВНА Ч.</t>
  </si>
  <si>
    <t>НИКОЛАЙ НИКОЛАЕВИЧ Г.</t>
  </si>
  <si>
    <t>Ольга Владимировна К.</t>
  </si>
  <si>
    <t>АНАСТАСИЯ ЮРЬЕВНА М.</t>
  </si>
  <si>
    <t>ВЛАДИСЛАВА ДЕНИСОВНА В.</t>
  </si>
  <si>
    <t>АННА СЕРГЕЕВНА М.</t>
  </si>
  <si>
    <t>КСЕНИЯ ЕВГЕНЬЕВНА С.</t>
  </si>
  <si>
    <t>Владислав Николаевич И.</t>
  </si>
  <si>
    <t>ОЛЬГА АЛЕКСЕЕВНА Щ.</t>
  </si>
  <si>
    <t>ВЛАДИМИР ИГОРЕВИЧ К.</t>
  </si>
  <si>
    <t>ВИТАЛИЙ СЕРГЕЕВИЧ Г.</t>
  </si>
  <si>
    <t>АРТЕМ ГЕННАДЬЕВИЧ П.</t>
  </si>
  <si>
    <t>ЕКАТЕРИНА ВАЛЕРЬЕВНА З.</t>
  </si>
  <si>
    <t>ЕЛЕНА ВЛАДИМИРОВНА Н.</t>
  </si>
  <si>
    <t>ДАРЬЯ СЕРГЕЕВНА К.</t>
  </si>
  <si>
    <t>ЛЮДМИЛА ВЛАДИМИРОВНА Б.</t>
  </si>
  <si>
    <t>АНАСТАСИЯ ИГОРЕВНА М.</t>
  </si>
  <si>
    <t>АНАСТАСИЯ РОБЕРТОВНА З.</t>
  </si>
  <si>
    <t>МАРИЯ ГЕННАДЬЕВНА М.</t>
  </si>
  <si>
    <t>ЕЛЕНА ЮРЬЕВНА Т.</t>
  </si>
  <si>
    <t>ДАНИЛА СЕРГЕЕВИЧ Т.</t>
  </si>
  <si>
    <t>АННА АЛЕКСАНДРОВНА Г.</t>
  </si>
  <si>
    <t>МАКСИМ АЛЕКСЕЕВИЧ Б.</t>
  </si>
  <si>
    <t>ОЛЬГА ВИКТОРОВНА Е.</t>
  </si>
  <si>
    <t>ЕКАТЕРИНА ЮРЬЕВНА Н.</t>
  </si>
  <si>
    <t>ДАРЬЯ ДМИТРИЕВНА С.</t>
  </si>
  <si>
    <t>ЕЛЕНА МИХАЙЛОВНА Б.</t>
  </si>
  <si>
    <t>ЮЛИЯ ПЕТРОВНА С.</t>
  </si>
  <si>
    <t>ОКСАНА НИКОЛАЕВНА С.</t>
  </si>
  <si>
    <t>МАРИЯ МИХАЙЛОВНА Р.</t>
  </si>
  <si>
    <t>АНАСТАСИЯ АЛЕКСЕЕВНА В.</t>
  </si>
  <si>
    <t>ДИАНА АЛЕКСАНДРОВНА Б.</t>
  </si>
  <si>
    <t>МАЙЯ ВЛАДИМИРОВНА В.</t>
  </si>
  <si>
    <t>ЕВГЕНИЯ АЛЕКСЕЕВНА К.</t>
  </si>
  <si>
    <t>ТУРПАЛ АБДУЛ-МЕЖИДОВИЧ У.</t>
  </si>
  <si>
    <t>МАРИЯ АРТЕМОВНА К.</t>
  </si>
  <si>
    <t>МАРИНА АЛЕКСАНДРОВНА Р.</t>
  </si>
  <si>
    <t>ВАЛЕРИЯ ЭДУАРДОВНА П.</t>
  </si>
  <si>
    <t>МАРГАРИТА МИХАЙЛОВНА П.</t>
  </si>
  <si>
    <t>ВИТАЛИЙ ВЛАДИМИРОВИЧ Ш.</t>
  </si>
  <si>
    <t>ВИКТОР АЛЕКСЕЕВИЧ Б.</t>
  </si>
  <si>
    <t>МАРИНА ВСЕВОЛОДОВНА Г.</t>
  </si>
  <si>
    <t>ЕВГЕНИЙ АНДРЕЕВИЧ Н.</t>
  </si>
  <si>
    <t>ТАТЬЯНА АНАТОЛЬЕВНА М.</t>
  </si>
  <si>
    <t>ЗОЯ ПЕТРОВНА Т.</t>
  </si>
  <si>
    <t>НАТАЛЬЯ СЕРГЕЕВНА П.</t>
  </si>
  <si>
    <t>ТИМОФЕЙ ГЕОРГИЕВИЧ Т.</t>
  </si>
  <si>
    <t>НАТАЛИЯ СПАРТАКОВНА Г.</t>
  </si>
  <si>
    <t>ТАИСИЯ АНДРЕЕВНА Д.</t>
  </si>
  <si>
    <t>СЕРГЕЙ ДЕНИСОВИЧ С.</t>
  </si>
  <si>
    <t>КЛАРА АЛЕКСАНДРОВНА К.</t>
  </si>
  <si>
    <t>Айлин Толговна Э.</t>
  </si>
  <si>
    <t>ЕЛЕНА ВИКТОРОВНА С.</t>
  </si>
  <si>
    <t>ЯНА ВИТАЛЬЕВНА Л.</t>
  </si>
  <si>
    <t>МАРИЯ НИКОЛАЕВНА Д.</t>
  </si>
  <si>
    <t>ПОЛИНА АЛЕКСЕЕВНА И.</t>
  </si>
  <si>
    <t>ГУЗЕЛЬ ВИНИРОВНА Т.</t>
  </si>
  <si>
    <t>ЛИНАР ИЛЬДАРОВИЧ З.</t>
  </si>
  <si>
    <t>ТАТЬЯНА ВЛАДИМИРОВНА К.</t>
  </si>
  <si>
    <t>Янина Александровна А.</t>
  </si>
  <si>
    <t>ЕКАТЕРИНА ВАДИМОВНА Н.</t>
  </si>
  <si>
    <t>Регина Ильгизовна Г.</t>
  </si>
  <si>
    <t>Татьяна Сергеевна Л.</t>
  </si>
  <si>
    <t>АЪЗАМЖОН АВАЗОВИЧ А.</t>
  </si>
  <si>
    <t>ВЛАДИСЛАВ МАКСИМОВИЧ К.</t>
  </si>
  <si>
    <t>АЛЕСЯ ОЛЕГОВНА Д.</t>
  </si>
  <si>
    <t>ЛИЛИЯ ОЛЕГОВНА А.</t>
  </si>
  <si>
    <t>ДАРЬЯ АЛЕКСАНДРОВНА З.</t>
  </si>
  <si>
    <t>МАКСИМ АЛЕКСЕЕВИЧ З.</t>
  </si>
  <si>
    <t>ЕЛИЗАВЕТА АЛЕКСАНДРОВНА М.</t>
  </si>
  <si>
    <t>ДАНИЛ ИВАНОВИЧ Г.</t>
  </si>
  <si>
    <t>АЛЕКСЕЙ АНАТОЛЬЕВИЧ К.</t>
  </si>
  <si>
    <t>Ирина Александровна К.</t>
  </si>
  <si>
    <t>ТИМУР ЗАУРОВИЧ Б.</t>
  </si>
  <si>
    <t>ДМИТРИЙ ВЛАДИМИРОВИЧ Г.</t>
  </si>
  <si>
    <t>СОНА АРАРАТОВНА Д.</t>
  </si>
  <si>
    <t>Наталья Николаевна Ч.</t>
  </si>
  <si>
    <t>МАРИНА ГЕННАДЬЕВНА К.</t>
  </si>
  <si>
    <t>АНЖЕЛА РАДИКОВНА А.</t>
  </si>
  <si>
    <t>ПОЛИНА СЕРГЕЕВНА Н.</t>
  </si>
  <si>
    <t>ЕКАТЕРИНА АЛЕКСАНДРОВНА Ж.</t>
  </si>
  <si>
    <t>АННА СЕРГЕЕВНА С.</t>
  </si>
  <si>
    <t>ПАВЕЛ КОНСТАНТИНОВИЧ Т.</t>
  </si>
  <si>
    <t>АЛИНА ЮРЬЕВНА В.</t>
  </si>
  <si>
    <t>КАРИНА ДМИТРИЕВНА К.</t>
  </si>
  <si>
    <t>ДАНИИЛ ЮРЬЕВИЧ Х.</t>
  </si>
  <si>
    <t>АНТОН АЛЕКСАНДРОВИЧ К.</t>
  </si>
  <si>
    <t>ВИКТОРИЯ ВАСИЛЬЕВНА Б.</t>
  </si>
  <si>
    <t>ИРИНА АНДРЕЕВНА К.</t>
  </si>
  <si>
    <t>Наталья Валентиновна Ю.</t>
  </si>
  <si>
    <t>Светлана Сергеевна Ш.</t>
  </si>
  <si>
    <t>ВЛАДИСЛАВ ВИТАЛЬЕВИЧ Б.</t>
  </si>
  <si>
    <t>ВАРВАРА ВЯЧЕСЛАВОВНА Р.</t>
  </si>
  <si>
    <t>АННА ВАЛЕРЬЕВНА К.</t>
  </si>
  <si>
    <t>СЕРГЕЙ АЛЕКСЕЕВИЧ Ж.</t>
  </si>
  <si>
    <t>МАРИНА СЕРГЕЕВНА В.</t>
  </si>
  <si>
    <t>ЕКАТЕРИНА СЕРГЕЕВНА К.</t>
  </si>
  <si>
    <t>АНАСТАСИЯ СЕРГЕЕВНА Г.</t>
  </si>
  <si>
    <t>ПАВЕЛ АНАТОЛЬЕВИЧ Б.</t>
  </si>
  <si>
    <t>Старичкам в приюте</t>
  </si>
  <si>
    <t>БФ "Культура благотворительности"</t>
  </si>
  <si>
    <t>ООО Интернет Решения</t>
  </si>
  <si>
    <t>Поможем Рыжику и его друзьям!</t>
  </si>
  <si>
    <t>"Вклад в будущее"</t>
  </si>
  <si>
    <t>Благотворительная программа "ВМЕСТЕ"</t>
  </si>
  <si>
    <t>Перечислении субсидии</t>
  </si>
  <si>
    <t>Перечисление гранта</t>
  </si>
  <si>
    <t>за декабрь 2022 года</t>
  </si>
  <si>
    <t>Остаток средств на 31.12.2022</t>
  </si>
  <si>
    <t>Произведенные расходы за декабрь 2022г.</t>
  </si>
  <si>
    <t>Общая сумма поступлений за декабрь 2022г.</t>
  </si>
  <si>
    <t>Остаток средств на 01.12.2022</t>
  </si>
  <si>
    <t>Оплата по договору оказания аудиторских услуг (3 платеж)</t>
  </si>
  <si>
    <t>ZH. OLGA</t>
  </si>
  <si>
    <t>Поступления через Тинькофф</t>
  </si>
  <si>
    <t>Предопл. за корм-консервы и сухой корм</t>
  </si>
  <si>
    <t>За корм  для собак</t>
  </si>
  <si>
    <t xml:space="preserve">Вет. услуги за ноябрь (прием тер. 1с Шейла-1000 СД,прием,ан,леч 1к - Крыл.6400 ГБЖ) </t>
  </si>
  <si>
    <t xml:space="preserve">За лежаки, амуниция для собак и др. СД </t>
  </si>
  <si>
    <t>За сухой корм для кошек 15 кг и собак - 13*2 ЛЛИ (ГБЖ)</t>
  </si>
  <si>
    <t>За вет.усл.-прием,УЗИ, ОКА, Биох Лада ТС, Рада ТС</t>
  </si>
  <si>
    <t xml:space="preserve">За вет.усл.-прием,сним.3пр.соб.Брейв ЕМ, прием кард,тоном,ренг,ОКА,биох Портос </t>
  </si>
  <si>
    <t xml:space="preserve">За за вет.усл.-УЗИ,рен,ОКА,б/х, цит, невролог. Валя ТС,Лора ЕМ,Руна ТД,Лана ОК </t>
  </si>
  <si>
    <t xml:space="preserve">За лекарства - поквел таблетки 16 мг 20 шт, Канефрон Н таблетки покрыт.об. 120 шт. ОГП Батон </t>
  </si>
  <si>
    <t xml:space="preserve">За корм для собак -консервы и сухой корм </t>
  </si>
  <si>
    <t>За вет.усл.-УЗИ,рен,ОКА,б/х Лада ТС, цит, прием онколога Лора ЕМ</t>
  </si>
  <si>
    <t xml:space="preserve">За корм -консервы Бест Диннер Эксклюзив Гастроинтестинал собака Кнопа СД </t>
  </si>
  <si>
    <t xml:space="preserve">За УЗИ, инф.тер. Лана, ОБК, ОКА,б/х, УЗИ Капитон, ОБК, химиотерапия Лора, ЕМ </t>
  </si>
  <si>
    <t>За стерилизацию 6 кошек в ноябре 2022 года</t>
  </si>
  <si>
    <t>Вет. услуги за ноябрь - стерилизация 1 кошки и 1 собаки</t>
  </si>
  <si>
    <t xml:space="preserve">Вет. услуги за ноябрь (стер.4к и 1с- опер.и реаб., Пятнашка ИЛ ГБЖ) </t>
  </si>
  <si>
    <t>За стерилиз. 9 кошек в декабре</t>
  </si>
  <si>
    <t>За лавочки на выгулы в приют для собак</t>
  </si>
  <si>
    <t xml:space="preserve">За Рутокен СБИС </t>
  </si>
  <si>
    <t xml:space="preserve">За интернет-услуги (тариф Reg.Host-A) для less-homeless.com на 12 мес.; продление домена, пакет Стандарт для домена; цифровой сертификат DomainSSL для lesshomeless.com на 1 год) </t>
  </si>
  <si>
    <t>ИНДИВИДУАЛЬНЫЙ ПРЕДПРИНИМАТЕЛЬ КУЛИКОВА Е.В.</t>
  </si>
  <si>
    <t>ДФ г. Москвы</t>
  </si>
  <si>
    <t>Перечисление грантов и субсидий</t>
  </si>
  <si>
    <t xml:space="preserve">За амуницию и игрушки для собак и др. </t>
  </si>
  <si>
    <t xml:space="preserve">                       Пожертвования на сайте https://less-homeless.com/</t>
  </si>
  <si>
    <t>через платёжную систему Юмани</t>
  </si>
  <si>
    <t>01.12.2022, 04:00</t>
  </si>
  <si>
    <t>Евгений Ч</t>
  </si>
  <si>
    <t>На уставную деятельность фонда</t>
  </si>
  <si>
    <t>02.12.2022, 00:46</t>
  </si>
  <si>
    <t>Максим А</t>
  </si>
  <si>
    <t>02.12.2022, 04:00</t>
  </si>
  <si>
    <t>Екатерина Х</t>
  </si>
  <si>
    <t>Natalia M</t>
  </si>
  <si>
    <t>Мария Г</t>
  </si>
  <si>
    <t>03.12.2022, 04:00</t>
  </si>
  <si>
    <t>Максим Г</t>
  </si>
  <si>
    <t>03.12.2022, 20:34</t>
  </si>
  <si>
    <t>Лиза М</t>
  </si>
  <si>
    <t>04.12.2022, 19:43</t>
  </si>
  <si>
    <t>Роман С</t>
  </si>
  <si>
    <t>05.12.2022, 04:00</t>
  </si>
  <si>
    <t>Юрий К</t>
  </si>
  <si>
    <t>07.12.2022, 04:00</t>
  </si>
  <si>
    <t>Вячеслава П</t>
  </si>
  <si>
    <t>Ольга А</t>
  </si>
  <si>
    <t>07.12.2022, 08:59</t>
  </si>
  <si>
    <t xml:space="preserve">Ильяс </t>
  </si>
  <si>
    <t>08.12.2022, 11:21</t>
  </si>
  <si>
    <t>Валерия П</t>
  </si>
  <si>
    <t>09.12.2022, 04:00</t>
  </si>
  <si>
    <t>Zara a</t>
  </si>
  <si>
    <t>Анна И</t>
  </si>
  <si>
    <t>09.12.2022, 13:19</t>
  </si>
  <si>
    <t>анастасия к</t>
  </si>
  <si>
    <t>09.12.2022, 19:10</t>
  </si>
  <si>
    <t>Екатерина Г</t>
  </si>
  <si>
    <t>09.12.2022, 21:04</t>
  </si>
  <si>
    <t xml:space="preserve">Sergei </t>
  </si>
  <si>
    <t>10.12.2022, 04:00</t>
  </si>
  <si>
    <t>Никита Г</t>
  </si>
  <si>
    <t>Юлия И</t>
  </si>
  <si>
    <t>Илья Ф</t>
  </si>
  <si>
    <t xml:space="preserve">Ксения </t>
  </si>
  <si>
    <t>10.12.2022, 13:14</t>
  </si>
  <si>
    <t>Наталья П</t>
  </si>
  <si>
    <t>10.12.2022, 13:20</t>
  </si>
  <si>
    <t>10.12.2022, 23:56</t>
  </si>
  <si>
    <t>Анна К</t>
  </si>
  <si>
    <t>11.12.2022, 04:00</t>
  </si>
  <si>
    <t>11.12.2022, 19:21</t>
  </si>
  <si>
    <t>Anna S</t>
  </si>
  <si>
    <t>12.12.2022, 04:00</t>
  </si>
  <si>
    <t>Galina C</t>
  </si>
  <si>
    <t>Жанна К</t>
  </si>
  <si>
    <t>12.12.2022, 17:03</t>
  </si>
  <si>
    <t>Фатыма Н</t>
  </si>
  <si>
    <t>13.12.2022, 04:00</t>
  </si>
  <si>
    <t>Карина К</t>
  </si>
  <si>
    <t>Сергей М</t>
  </si>
  <si>
    <t>14.12.2022, 04:00</t>
  </si>
  <si>
    <t xml:space="preserve">EkaterinarR </t>
  </si>
  <si>
    <t>Алина М</t>
  </si>
  <si>
    <t>14.12.2022, 14:26</t>
  </si>
  <si>
    <t>Наташа Щ</t>
  </si>
  <si>
    <t>14.12.2022, 15:18</t>
  </si>
  <si>
    <t>Елизавета Б</t>
  </si>
  <si>
    <t>14.12.2022, 15:33</t>
  </si>
  <si>
    <t>Александр Ш</t>
  </si>
  <si>
    <t>15.12.2022, 19:46</t>
  </si>
  <si>
    <t>Ульяна А</t>
  </si>
  <si>
    <t>17.12.2022, 04:00</t>
  </si>
  <si>
    <t>Наталья Б</t>
  </si>
  <si>
    <t>18.12.2022, 10:29</t>
  </si>
  <si>
    <t>Елена О</t>
  </si>
  <si>
    <t>19.12.2022, 04:00</t>
  </si>
  <si>
    <t>Надежда Г</t>
  </si>
  <si>
    <t>Варвара М</t>
  </si>
  <si>
    <t>19.12.2022, 19:17</t>
  </si>
  <si>
    <t xml:space="preserve">Ольга </t>
  </si>
  <si>
    <t>19.12.2022, 21:54</t>
  </si>
  <si>
    <t>Александр Б</t>
  </si>
  <si>
    <t>19.12.2022, 22:05</t>
  </si>
  <si>
    <t>Ольга К</t>
  </si>
  <si>
    <t>20.12.2022, 04:00</t>
  </si>
  <si>
    <t>Наталья К</t>
  </si>
  <si>
    <t>20.12.2022, 05:17</t>
  </si>
  <si>
    <t>Ольга Л</t>
  </si>
  <si>
    <t>20.12.2022, 05:20</t>
  </si>
  <si>
    <t>21.12.2022, 04:00</t>
  </si>
  <si>
    <t>Алена В</t>
  </si>
  <si>
    <t>22.12.2022, 04:00</t>
  </si>
  <si>
    <t>Оксана Ч</t>
  </si>
  <si>
    <t>22.12.2022, 10:22</t>
  </si>
  <si>
    <t>Наталья Т</t>
  </si>
  <si>
    <t>23.12.2022, 04:00</t>
  </si>
  <si>
    <t>Марина Л</t>
  </si>
  <si>
    <t>23.12.2022, 08:27</t>
  </si>
  <si>
    <t>Екатерина С</t>
  </si>
  <si>
    <t>24.12.2022, 04:00</t>
  </si>
  <si>
    <t>Xenia P</t>
  </si>
  <si>
    <t>Настя М</t>
  </si>
  <si>
    <t>25.12.2022, 04:00</t>
  </si>
  <si>
    <t>Артём Б</t>
  </si>
  <si>
    <t>Залия Х</t>
  </si>
  <si>
    <t>25.12.2022, 11:55</t>
  </si>
  <si>
    <t>Нина В</t>
  </si>
  <si>
    <t>25.12.2022, 14:04</t>
  </si>
  <si>
    <t>Анастасия К</t>
  </si>
  <si>
    <t>25.12.2022, 14:38</t>
  </si>
  <si>
    <t>Denis M</t>
  </si>
  <si>
    <t>26.12.2022, 10:40</t>
  </si>
  <si>
    <t>Мария А</t>
  </si>
  <si>
    <t>27.12.2022, 04:00</t>
  </si>
  <si>
    <t>Дарья к</t>
  </si>
  <si>
    <t>27.12.2022, 10:02</t>
  </si>
  <si>
    <t>Мария Б</t>
  </si>
  <si>
    <t>27.12.2022, 15:21</t>
  </si>
  <si>
    <t>Лариса С</t>
  </si>
  <si>
    <t>28.12.2022, 04:00</t>
  </si>
  <si>
    <t>Полина А</t>
  </si>
  <si>
    <t>Линар Ш</t>
  </si>
  <si>
    <t>28.12.2022, 12:17</t>
  </si>
  <si>
    <t>28.12.2022, 12:31</t>
  </si>
  <si>
    <t xml:space="preserve">Константин </t>
  </si>
  <si>
    <t>28.12.2022, 14:28</t>
  </si>
  <si>
    <t>Юлия А</t>
  </si>
  <si>
    <t>29.12.2022, 04:00</t>
  </si>
  <si>
    <t xml:space="preserve">Анна </t>
  </si>
  <si>
    <t>29.12.2022, 12:25</t>
  </si>
  <si>
    <t>Елена Л</t>
  </si>
  <si>
    <t>29.12.2022, 12:28</t>
  </si>
  <si>
    <t>29.12.2022, 13:48</t>
  </si>
  <si>
    <t>Пётр К</t>
  </si>
  <si>
    <t>29.12.2022, 16:00</t>
  </si>
  <si>
    <t>Тома Ш</t>
  </si>
  <si>
    <t>29.12.2022, 16:18</t>
  </si>
  <si>
    <t>Сергей Б</t>
  </si>
  <si>
    <t>30.12.2022, 04:00</t>
  </si>
  <si>
    <t>Галина П</t>
  </si>
  <si>
    <t>30.12.2022, 09:31</t>
  </si>
  <si>
    <t>Наталья Ш</t>
  </si>
  <si>
    <t>30.12.2022, 12:36</t>
  </si>
  <si>
    <t>Григорий С</t>
  </si>
  <si>
    <t>31.12.2022, 04:00</t>
  </si>
  <si>
    <t>Нина Е</t>
  </si>
  <si>
    <t>31.12.2022, 14:54</t>
  </si>
  <si>
    <t xml:space="preserve">Евгения </t>
  </si>
  <si>
    <t>31.12.2022, 15:07</t>
  </si>
  <si>
    <t xml:space="preserve">Александр </t>
  </si>
  <si>
    <t>31.12.2022, 18:11</t>
  </si>
  <si>
    <t>Kirill v</t>
  </si>
  <si>
    <t>Зачислено через платежную ситему</t>
  </si>
  <si>
    <t>Поступления через Юмани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</si>
</sst>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#,##0.00&quot;р.&quot;"/>
    <numFmt numFmtId="166" formatCode="dd\.mm\.yyyy"/>
    <numFmt numFmtId="167" formatCode="[$-419]mmmm\ yyyy;@"/>
    <numFmt numFmtId="168" formatCode="_-* #,##0_-;\-* #,##0_-;_-* &quot;-&quot;??_-;_-@_-"/>
  </numFmts>
  <fonts count="23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 applyFill="0" applyProtection="0"/>
    <xf numFmtId="0" fontId="2" fillId="0" borderId="0" applyFill="0" applyProtection="0"/>
    <xf numFmtId="164" fontId="22" fillId="0" borderId="0" applyFont="0" applyFill="0" applyBorder="0" applyAlignment="0" applyProtection="0"/>
  </cellStyleXfs>
  <cellXfs count="124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6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/>
    </xf>
    <xf numFmtId="165" fontId="7" fillId="2" borderId="3" xfId="0" applyNumberFormat="1" applyFont="1" applyFill="1" applyBorder="1" applyAlignment="1" applyProtection="1">
      <alignment horizontal="right" vertical="center"/>
    </xf>
    <xf numFmtId="165" fontId="7" fillId="0" borderId="0" xfId="0" applyNumberFormat="1" applyFont="1" applyFill="1" applyAlignment="1" applyProtection="1">
      <alignment horizontal="right" vertical="center"/>
    </xf>
    <xf numFmtId="165" fontId="7" fillId="2" borderId="3" xfId="0" applyNumberFormat="1" applyFont="1" applyFill="1" applyBorder="1" applyAlignment="1" applyProtection="1">
      <alignment vertical="center"/>
    </xf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4" fontId="12" fillId="4" borderId="8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14" fontId="4" fillId="2" borderId="5" xfId="0" applyNumberFormat="1" applyFont="1" applyFill="1" applyBorder="1" applyAlignment="1" applyProtection="1">
      <alignment horizontal="left" vertical="center"/>
    </xf>
    <xf numFmtId="4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wrapText="1"/>
    </xf>
    <xf numFmtId="0" fontId="10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4" fontId="3" fillId="2" borderId="6" xfId="0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vertical="center"/>
    </xf>
    <xf numFmtId="165" fontId="8" fillId="2" borderId="3" xfId="0" applyNumberFormat="1" applyFont="1" applyFill="1" applyBorder="1" applyAlignment="1" applyProtection="1">
      <alignment horizontal="right" vertical="center"/>
    </xf>
    <xf numFmtId="166" fontId="15" fillId="4" borderId="4" xfId="0" applyNumberFormat="1" applyFont="1" applyFill="1" applyBorder="1" applyAlignment="1" applyProtection="1">
      <alignment horizontal="center" vertical="center" wrapText="1"/>
    </xf>
    <xf numFmtId="165" fontId="3" fillId="3" borderId="3" xfId="0" applyNumberFormat="1" applyFont="1" applyFill="1" applyBorder="1" applyAlignment="1" applyProtection="1">
      <alignment horizontal="right"/>
    </xf>
    <xf numFmtId="165" fontId="3" fillId="3" borderId="3" xfId="0" applyNumberFormat="1" applyFont="1" applyFill="1" applyBorder="1" applyAlignment="1" applyProtection="1">
      <alignment horizontal="right" vertical="center"/>
    </xf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left" vertical="center" wrapText="1"/>
    </xf>
    <xf numFmtId="4" fontId="16" fillId="5" borderId="4" xfId="0" applyNumberFormat="1" applyFont="1" applyFill="1" applyBorder="1" applyAlignment="1" applyProtection="1">
      <alignment horizontal="center" vertical="center" wrapText="1"/>
    </xf>
    <xf numFmtId="166" fontId="12" fillId="4" borderId="8" xfId="0" applyNumberFormat="1" applyFont="1" applyFill="1" applyBorder="1" applyAlignment="1" applyProtection="1">
      <alignment horizontal="center" vertical="center" wrapText="1"/>
    </xf>
    <xf numFmtId="0" fontId="9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3" fillId="2" borderId="4" xfId="0" applyFont="1" applyFill="1" applyBorder="1" applyAlignment="1" applyProtection="1">
      <alignment horizontal="center" vertical="center"/>
    </xf>
    <xf numFmtId="0" fontId="1" fillId="5" borderId="0" xfId="0" applyFont="1" applyFill="1"/>
    <xf numFmtId="167" fontId="12" fillId="4" borderId="4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11" fillId="4" borderId="8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horizontal="center" vertical="center"/>
    </xf>
    <xf numFmtId="4" fontId="16" fillId="5" borderId="8" xfId="0" applyNumberFormat="1" applyFont="1" applyFill="1" applyBorder="1" applyAlignment="1" applyProtection="1">
      <alignment horizontal="center" vertical="center" wrapText="1"/>
    </xf>
    <xf numFmtId="166" fontId="15" fillId="4" borderId="8" xfId="0" applyNumberFormat="1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vertical="center" wrapText="1"/>
    </xf>
    <xf numFmtId="166" fontId="15" fillId="4" borderId="11" xfId="0" applyNumberFormat="1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horizontal="left" vertical="center" wrapText="1"/>
    </xf>
    <xf numFmtId="4" fontId="16" fillId="5" borderId="1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2" fillId="4" borderId="8" xfId="0" applyFont="1" applyFill="1" applyBorder="1" applyAlignment="1" applyProtection="1">
      <alignment horizontal="left" vertical="center" wrapText="1"/>
    </xf>
    <xf numFmtId="0" fontId="21" fillId="0" borderId="4" xfId="0" applyFont="1" applyFill="1" applyBorder="1" applyAlignment="1" applyProtection="1">
      <alignment horizontal="left" wrapText="1"/>
    </xf>
    <xf numFmtId="4" fontId="2" fillId="0" borderId="9" xfId="0" applyNumberFormat="1" applyFont="1" applyBorder="1" applyAlignment="1">
      <alignment horizontal="center"/>
    </xf>
    <xf numFmtId="0" fontId="12" fillId="4" borderId="4" xfId="0" applyFont="1" applyFill="1" applyBorder="1" applyAlignment="1" applyProtection="1">
      <alignment horizontal="left" vertical="center" wrapText="1"/>
    </xf>
    <xf numFmtId="166" fontId="15" fillId="4" borderId="12" xfId="0" applyNumberFormat="1" applyFont="1" applyFill="1" applyBorder="1" applyAlignment="1" applyProtection="1">
      <alignment horizontal="center" vertical="center" wrapText="1"/>
    </xf>
    <xf numFmtId="4" fontId="18" fillId="5" borderId="12" xfId="0" applyNumberFormat="1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vertical="center" wrapText="1"/>
    </xf>
    <xf numFmtId="0" fontId="2" fillId="0" borderId="1" xfId="0" applyFont="1" applyBorder="1" applyAlignment="1">
      <alignment horizontal="left"/>
    </xf>
    <xf numFmtId="0" fontId="0" fillId="0" borderId="4" xfId="0" applyFill="1" applyBorder="1" applyProtection="1"/>
    <xf numFmtId="0" fontId="2" fillId="0" borderId="4" xfId="0" applyFont="1" applyFill="1" applyBorder="1" applyProtection="1"/>
    <xf numFmtId="4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17" fillId="2" borderId="2" xfId="0" applyFont="1" applyFill="1" applyBorder="1" applyProtection="1"/>
    <xf numFmtId="166" fontId="12" fillId="5" borderId="8" xfId="0" applyNumberFormat="1" applyFont="1" applyFill="1" applyBorder="1" applyAlignment="1" applyProtection="1">
      <alignment horizontal="center" vertical="center" wrapText="1"/>
    </xf>
    <xf numFmtId="4" fontId="12" fillId="5" borderId="8" xfId="0" applyNumberFormat="1" applyFont="1" applyFill="1" applyBorder="1" applyAlignment="1" applyProtection="1">
      <alignment horizontal="center" vertical="center" wrapText="1"/>
    </xf>
    <xf numFmtId="0" fontId="11" fillId="5" borderId="11" xfId="0" applyFont="1" applyFill="1" applyBorder="1" applyAlignment="1" applyProtection="1">
      <alignment horizontal="left" vertical="center" wrapText="1"/>
    </xf>
    <xf numFmtId="0" fontId="0" fillId="5" borderId="0" xfId="0" applyFill="1" applyProtection="1"/>
    <xf numFmtId="4" fontId="0" fillId="5" borderId="0" xfId="0" applyNumberFormat="1" applyFill="1" applyProtection="1"/>
    <xf numFmtId="4" fontId="9" fillId="5" borderId="0" xfId="0" applyNumberFormat="1" applyFont="1" applyFill="1" applyAlignment="1" applyProtection="1">
      <alignment horizontal="left"/>
    </xf>
    <xf numFmtId="0" fontId="9" fillId="5" borderId="0" xfId="0" applyFont="1" applyFill="1" applyProtection="1"/>
    <xf numFmtId="14" fontId="0" fillId="5" borderId="4" xfId="0" applyNumberFormat="1" applyFill="1" applyBorder="1" applyAlignment="1">
      <alignment horizontal="center"/>
    </xf>
    <xf numFmtId="4" fontId="0" fillId="5" borderId="4" xfId="0" applyNumberFormat="1" applyFill="1" applyBorder="1" applyAlignment="1">
      <alignment horizontal="center"/>
    </xf>
    <xf numFmtId="0" fontId="2" fillId="5" borderId="4" xfId="0" applyFont="1" applyFill="1" applyBorder="1"/>
    <xf numFmtId="167" fontId="12" fillId="5" borderId="4" xfId="0" applyNumberFormat="1" applyFont="1" applyFill="1" applyBorder="1" applyAlignment="1" applyProtection="1">
      <alignment horizontal="center" vertical="center" wrapText="1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Protection="1"/>
    <xf numFmtId="168" fontId="0" fillId="0" borderId="0" xfId="2" applyNumberFormat="1" applyFont="1" applyFill="1" applyProtection="1"/>
    <xf numFmtId="0" fontId="2" fillId="5" borderId="4" xfId="0" applyFont="1" applyFill="1" applyBorder="1" applyAlignment="1" applyProtection="1">
      <alignment horizontal="left"/>
    </xf>
    <xf numFmtId="4" fontId="20" fillId="5" borderId="9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 applyProtection="1">
      <alignment horizontal="right"/>
    </xf>
    <xf numFmtId="0" fontId="2" fillId="5" borderId="4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wrapText="1"/>
    </xf>
    <xf numFmtId="0" fontId="7" fillId="6" borderId="1" xfId="0" applyFont="1" applyFill="1" applyBorder="1" applyAlignment="1" applyProtection="1">
      <alignment horizontal="left" vertical="center"/>
    </xf>
    <xf numFmtId="0" fontId="7" fillId="6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4" fontId="3" fillId="0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4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/>
    </xf>
    <xf numFmtId="4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14" fillId="5" borderId="0" xfId="0" applyFont="1" applyFill="1" applyAlignment="1" applyProtection="1">
      <alignment horizontal="center"/>
    </xf>
    <xf numFmtId="0" fontId="9" fillId="5" borderId="0" xfId="0" applyFont="1" applyFill="1" applyAlignment="1" applyProtection="1">
      <alignment horizontal="center" vertical="center"/>
    </xf>
    <xf numFmtId="4" fontId="9" fillId="5" borderId="0" xfId="0" applyNumberFormat="1" applyFont="1" applyFill="1" applyAlignment="1" applyProtection="1">
      <alignment horizontal="right"/>
    </xf>
    <xf numFmtId="0" fontId="9" fillId="5" borderId="0" xfId="0" applyFont="1" applyFill="1" applyAlignment="1" applyProtection="1">
      <alignment horizontal="right"/>
    </xf>
    <xf numFmtId="0" fontId="0" fillId="5" borderId="4" xfId="0" applyFill="1" applyBorder="1"/>
  </cellXfs>
  <cellStyles count="3">
    <cellStyle name="Обычный" xfId="0" builtinId="0"/>
    <cellStyle name="Обычный 2" xfId="1"/>
    <cellStyle name="Финансовый" xfId="2" builtinId="3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  <color rgb="FFFF99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57;%20&#1076;&#1080;&#1089;&#1082;&#1072;%20H%2013.06.2022/&#1054;&#1058;&#1063;&#1045;&#1058;&#1067;/2022%20&#1075;&#1086;&#1076;/&#1060;&#1080;&#1085;&#1072;&#1085;&#1089;&#1086;&#1074;&#1099;&#1077;%20&#1086;&#1090;&#1095;&#1077;&#1090;&#1099;%20&#1085;&#1072;%20&#1089;&#1072;&#1081;&#1090;/&#1043;&#1086;&#1090;&#1086;&#1074;&#1099;&#1077;/2022_12_financial_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Расходы"/>
      <sheetName val="Юмани"/>
      <sheetName val="Сбербанк"/>
      <sheetName val="Благо.ру"/>
    </sheetNames>
    <sheetDataSet>
      <sheetData sheetId="0">
        <row r="6">
          <cell r="B6" t="str">
            <v>за декабрь 2022 года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showGridLines="0" tabSelected="1" topLeftCell="A7" zoomScaleNormal="100" workbookViewId="0">
      <selection activeCell="C14" sqref="C14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4" customWidth="1"/>
    <col min="4" max="4" width="11.85546875" customWidth="1"/>
    <col min="5" max="5" width="16.5703125" customWidth="1"/>
    <col min="6" max="6" width="13.5703125" customWidth="1"/>
    <col min="7" max="253" width="8.85546875" customWidth="1"/>
  </cols>
  <sheetData>
    <row r="1" spans="1:6" ht="18.75" x14ac:dyDescent="0.3">
      <c r="B1" s="102" t="s">
        <v>0</v>
      </c>
      <c r="C1" s="102"/>
    </row>
    <row r="2" spans="1:6" ht="18.75" x14ac:dyDescent="0.3">
      <c r="B2" s="102" t="s">
        <v>19</v>
      </c>
      <c r="C2" s="102"/>
    </row>
    <row r="3" spans="1:6" ht="18.75" x14ac:dyDescent="0.3">
      <c r="B3" s="29"/>
      <c r="C3" s="29"/>
    </row>
    <row r="4" spans="1:6" ht="18.75" x14ac:dyDescent="0.3">
      <c r="B4" s="105" t="s">
        <v>1</v>
      </c>
      <c r="C4" s="105"/>
    </row>
    <row r="5" spans="1:6" ht="18.75" x14ac:dyDescent="0.3">
      <c r="B5" s="105" t="s">
        <v>2</v>
      </c>
      <c r="C5" s="105"/>
    </row>
    <row r="6" spans="1:6" ht="18.75" x14ac:dyDescent="0.25">
      <c r="B6" s="106" t="s">
        <v>318</v>
      </c>
      <c r="C6" s="106"/>
    </row>
    <row r="7" spans="1:6" ht="15" customHeight="1" x14ac:dyDescent="0.25">
      <c r="B7" s="30"/>
      <c r="C7" s="30"/>
    </row>
    <row r="9" spans="1:6" ht="15" customHeight="1" x14ac:dyDescent="0.25">
      <c r="A9" s="103" t="s">
        <v>322</v>
      </c>
      <c r="B9" s="104"/>
      <c r="C9" s="35">
        <v>7318873.709999999</v>
      </c>
      <c r="D9" s="14"/>
      <c r="F9" s="90"/>
    </row>
    <row r="10" spans="1:6" ht="15" customHeight="1" x14ac:dyDescent="0.25">
      <c r="C10" s="10"/>
    </row>
    <row r="11" spans="1:6" ht="15" customHeight="1" x14ac:dyDescent="0.25">
      <c r="A11" s="103" t="s">
        <v>321</v>
      </c>
      <c r="B11" s="104"/>
      <c r="C11" s="36">
        <f>SUM(C12:C19)</f>
        <v>7742937.8099999996</v>
      </c>
      <c r="D11" s="14"/>
    </row>
    <row r="12" spans="1:6" ht="15" customHeight="1" x14ac:dyDescent="0.25">
      <c r="A12" s="74" t="s">
        <v>36</v>
      </c>
      <c r="B12" s="75"/>
      <c r="C12" s="33">
        <f>Благо.ру!B12</f>
        <v>1400</v>
      </c>
    </row>
    <row r="13" spans="1:6" ht="15" customHeight="1" x14ac:dyDescent="0.25">
      <c r="A13" s="74" t="s">
        <v>499</v>
      </c>
      <c r="B13" s="75"/>
      <c r="C13" s="33">
        <f>Юмани!B97</f>
        <v>68204</v>
      </c>
    </row>
    <row r="14" spans="1:6" ht="15" customHeight="1" x14ac:dyDescent="0.25">
      <c r="A14" s="74" t="s">
        <v>39</v>
      </c>
      <c r="B14" s="75"/>
      <c r="C14" s="33">
        <f>Сбербанк!B300</f>
        <v>134625</v>
      </c>
    </row>
    <row r="15" spans="1:6" ht="15" customHeight="1" x14ac:dyDescent="0.25">
      <c r="A15" s="74" t="s">
        <v>38</v>
      </c>
      <c r="B15" s="75"/>
      <c r="C15" s="33">
        <f>Сбербанк!B301</f>
        <v>666500</v>
      </c>
    </row>
    <row r="16" spans="1:6" ht="15" customHeight="1" x14ac:dyDescent="0.25">
      <c r="A16" s="6" t="s">
        <v>348</v>
      </c>
      <c r="B16" s="6"/>
      <c r="C16" s="11">
        <v>6299144</v>
      </c>
    </row>
    <row r="17" spans="1:6" ht="15" customHeight="1" x14ac:dyDescent="0.25">
      <c r="A17" s="6" t="s">
        <v>315</v>
      </c>
      <c r="B17" s="6"/>
      <c r="C17" s="11">
        <f>Сбербанк!B304</f>
        <v>490500</v>
      </c>
    </row>
    <row r="18" spans="1:6" ht="15" customHeight="1" x14ac:dyDescent="0.25">
      <c r="A18" s="6" t="s">
        <v>325</v>
      </c>
      <c r="B18" s="6"/>
      <c r="C18" s="11">
        <v>71434.89</v>
      </c>
    </row>
    <row r="19" spans="1:6" ht="15" customHeight="1" x14ac:dyDescent="0.25">
      <c r="A19" s="6" t="s">
        <v>3</v>
      </c>
      <c r="B19" s="6"/>
      <c r="C19" s="11">
        <f>82564.81-C18</f>
        <v>11129.919999999998</v>
      </c>
    </row>
    <row r="20" spans="1:6" ht="15" customHeight="1" x14ac:dyDescent="0.25">
      <c r="A20" s="8"/>
      <c r="B20" s="8"/>
      <c r="C20" s="12"/>
    </row>
    <row r="21" spans="1:6" ht="15" customHeight="1" x14ac:dyDescent="0.25">
      <c r="A21" s="103" t="s">
        <v>320</v>
      </c>
      <c r="B21" s="104"/>
      <c r="C21" s="35">
        <f>SUM(C22:C26)</f>
        <v>759492.81</v>
      </c>
    </row>
    <row r="22" spans="1:6" ht="15" customHeight="1" x14ac:dyDescent="0.25">
      <c r="A22" s="6" t="s">
        <v>20</v>
      </c>
      <c r="B22" s="7"/>
      <c r="C22" s="13">
        <f>Расходы!B25</f>
        <v>559086.24</v>
      </c>
      <c r="E22" s="45"/>
    </row>
    <row r="23" spans="1:6" ht="22.5" customHeight="1" x14ac:dyDescent="0.25">
      <c r="A23" s="107" t="s">
        <v>26</v>
      </c>
      <c r="B23" s="108"/>
      <c r="C23" s="13">
        <f>Расходы!B32</f>
        <v>73300</v>
      </c>
    </row>
    <row r="24" spans="1:6" ht="16.5" customHeight="1" x14ac:dyDescent="0.25">
      <c r="A24" s="107" t="s">
        <v>21</v>
      </c>
      <c r="B24" s="108"/>
      <c r="C24" s="13">
        <f>Расходы!B36</f>
        <v>0</v>
      </c>
    </row>
    <row r="25" spans="1:6" ht="29.25" customHeight="1" x14ac:dyDescent="0.25">
      <c r="A25" s="107" t="s">
        <v>22</v>
      </c>
      <c r="B25" s="108"/>
      <c r="C25" s="13">
        <f>Расходы!B40</f>
        <v>36180</v>
      </c>
    </row>
    <row r="26" spans="1:6" ht="15" customHeight="1" x14ac:dyDescent="0.25">
      <c r="A26" s="6" t="s">
        <v>4</v>
      </c>
      <c r="B26" s="7"/>
      <c r="C26" s="13">
        <f>Расходы!B47</f>
        <v>90926.57</v>
      </c>
      <c r="D26" s="45"/>
    </row>
    <row r="27" spans="1:6" ht="15" customHeight="1" x14ac:dyDescent="0.25">
      <c r="C27" s="10"/>
      <c r="D27" s="45"/>
    </row>
    <row r="28" spans="1:6" ht="15" customHeight="1" x14ac:dyDescent="0.25">
      <c r="A28" s="103" t="s">
        <v>319</v>
      </c>
      <c r="B28" s="104"/>
      <c r="C28" s="35">
        <f>C9+C11-C21</f>
        <v>14302318.709999999</v>
      </c>
      <c r="F28" s="90"/>
    </row>
    <row r="29" spans="1:6" x14ac:dyDescent="0.25">
      <c r="A29" s="100" t="s">
        <v>40</v>
      </c>
      <c r="B29" s="101"/>
      <c r="C29" s="93">
        <f>3229000+1894000+261000</f>
        <v>5384000</v>
      </c>
    </row>
    <row r="31" spans="1:6" x14ac:dyDescent="0.25">
      <c r="C31" s="22"/>
    </row>
    <row r="33" spans="3:3" x14ac:dyDescent="0.25">
      <c r="C33" s="23"/>
    </row>
  </sheetData>
  <sheetProtection formatCells="0" formatColumns="0" formatRows="0" insertColumns="0" insertRows="0" insertHyperlinks="0" deleteColumns="0" deleteRows="0" sort="0" autoFilter="0" pivotTables="0"/>
  <mergeCells count="13">
    <mergeCell ref="A29:B29"/>
    <mergeCell ref="B1:C1"/>
    <mergeCell ref="A21:B21"/>
    <mergeCell ref="B4:C4"/>
    <mergeCell ref="B2:C2"/>
    <mergeCell ref="B6:C6"/>
    <mergeCell ref="A9:B9"/>
    <mergeCell ref="A28:B28"/>
    <mergeCell ref="A11:B11"/>
    <mergeCell ref="B5:C5"/>
    <mergeCell ref="A24:B24"/>
    <mergeCell ref="A25:B25"/>
    <mergeCell ref="A23:B23"/>
  </mergeCell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97"/>
  <sheetViews>
    <sheetView topLeftCell="A70" zoomScale="85" zoomScaleNormal="85" workbookViewId="0">
      <selection activeCell="E13" sqref="E13"/>
    </sheetView>
  </sheetViews>
  <sheetFormatPr defaultColWidth="9.140625" defaultRowHeight="15" x14ac:dyDescent="0.25"/>
  <cols>
    <col min="1" max="1" width="17.140625" style="80" customWidth="1"/>
    <col min="2" max="2" width="22.85546875" style="80" customWidth="1"/>
    <col min="3" max="3" width="29" style="80" customWidth="1"/>
    <col min="4" max="4" width="45.28515625" style="80" customWidth="1"/>
    <col min="5" max="5" width="43.7109375" style="80" customWidth="1"/>
    <col min="6" max="6" width="14.42578125" style="80" customWidth="1"/>
    <col min="7" max="16384" width="9.140625" style="80"/>
  </cols>
  <sheetData>
    <row r="1" spans="1:4" ht="18.75" x14ac:dyDescent="0.3">
      <c r="B1" s="119" t="s">
        <v>0</v>
      </c>
      <c r="C1" s="119"/>
      <c r="D1" s="119"/>
    </row>
    <row r="2" spans="1:4" ht="18.75" x14ac:dyDescent="0.3">
      <c r="B2" s="119" t="s">
        <v>19</v>
      </c>
      <c r="C2" s="119"/>
      <c r="D2" s="119"/>
    </row>
    <row r="3" spans="1:4" x14ac:dyDescent="0.25">
      <c r="B3" s="81"/>
    </row>
    <row r="4" spans="1:4" ht="18.75" x14ac:dyDescent="0.3">
      <c r="B4" s="82" t="s">
        <v>350</v>
      </c>
      <c r="C4" s="83"/>
      <c r="D4" s="83"/>
    </row>
    <row r="5" spans="1:4" ht="18.75" x14ac:dyDescent="0.25">
      <c r="B5" s="120" t="s">
        <v>351</v>
      </c>
      <c r="C5" s="120"/>
      <c r="D5" s="120"/>
    </row>
    <row r="6" spans="1:4" ht="18.75" x14ac:dyDescent="0.3">
      <c r="B6" s="121" t="str">
        <f>[1]Отчет!B6</f>
        <v>за декабрь 2022 года</v>
      </c>
      <c r="C6" s="122"/>
      <c r="D6" s="42"/>
    </row>
    <row r="7" spans="1:4" x14ac:dyDescent="0.25">
      <c r="B7" s="81"/>
    </row>
    <row r="8" spans="1:4" ht="30" x14ac:dyDescent="0.25">
      <c r="A8" s="15" t="s">
        <v>24</v>
      </c>
      <c r="B8" s="17" t="s">
        <v>8</v>
      </c>
      <c r="C8" s="16" t="s">
        <v>25</v>
      </c>
      <c r="D8" s="18" t="s">
        <v>13</v>
      </c>
    </row>
    <row r="9" spans="1:4" x14ac:dyDescent="0.25">
      <c r="A9" s="84" t="s">
        <v>352</v>
      </c>
      <c r="B9" s="85">
        <v>500</v>
      </c>
      <c r="C9" s="123" t="s">
        <v>353</v>
      </c>
      <c r="D9" s="86" t="s">
        <v>354</v>
      </c>
    </row>
    <row r="10" spans="1:4" x14ac:dyDescent="0.25">
      <c r="A10" s="84" t="s">
        <v>355</v>
      </c>
      <c r="B10" s="85">
        <v>100</v>
      </c>
      <c r="C10" s="123" t="s">
        <v>356</v>
      </c>
      <c r="D10" s="86" t="s">
        <v>354</v>
      </c>
    </row>
    <row r="11" spans="1:4" x14ac:dyDescent="0.25">
      <c r="A11" s="84" t="s">
        <v>357</v>
      </c>
      <c r="B11" s="85">
        <v>500</v>
      </c>
      <c r="C11" s="123" t="s">
        <v>358</v>
      </c>
      <c r="D11" s="86" t="s">
        <v>354</v>
      </c>
    </row>
    <row r="12" spans="1:4" x14ac:dyDescent="0.25">
      <c r="A12" s="84" t="s">
        <v>357</v>
      </c>
      <c r="B12" s="85">
        <v>500</v>
      </c>
      <c r="C12" s="123" t="s">
        <v>359</v>
      </c>
      <c r="D12" s="86" t="s">
        <v>354</v>
      </c>
    </row>
    <row r="13" spans="1:4" x14ac:dyDescent="0.25">
      <c r="A13" s="84" t="s">
        <v>357</v>
      </c>
      <c r="B13" s="85">
        <v>100</v>
      </c>
      <c r="C13" s="123" t="s">
        <v>360</v>
      </c>
      <c r="D13" s="86" t="s">
        <v>354</v>
      </c>
    </row>
    <row r="14" spans="1:4" x14ac:dyDescent="0.25">
      <c r="A14" s="84" t="s">
        <v>361</v>
      </c>
      <c r="B14" s="85">
        <v>1000</v>
      </c>
      <c r="C14" s="123" t="s">
        <v>362</v>
      </c>
      <c r="D14" s="86" t="s">
        <v>354</v>
      </c>
    </row>
    <row r="15" spans="1:4" x14ac:dyDescent="0.25">
      <c r="A15" s="84" t="s">
        <v>363</v>
      </c>
      <c r="B15" s="85">
        <v>100</v>
      </c>
      <c r="C15" s="123" t="s">
        <v>364</v>
      </c>
      <c r="D15" s="86" t="s">
        <v>354</v>
      </c>
    </row>
    <row r="16" spans="1:4" x14ac:dyDescent="0.25">
      <c r="A16" s="84" t="s">
        <v>365</v>
      </c>
      <c r="B16" s="85">
        <v>27500</v>
      </c>
      <c r="C16" s="123" t="s">
        <v>366</v>
      </c>
      <c r="D16" s="86" t="s">
        <v>354</v>
      </c>
    </row>
    <row r="17" spans="1:4" x14ac:dyDescent="0.25">
      <c r="A17" s="84" t="s">
        <v>367</v>
      </c>
      <c r="B17" s="85">
        <v>200</v>
      </c>
      <c r="C17" s="123" t="s">
        <v>368</v>
      </c>
      <c r="D17" s="86" t="s">
        <v>354</v>
      </c>
    </row>
    <row r="18" spans="1:4" x14ac:dyDescent="0.25">
      <c r="A18" s="84" t="s">
        <v>369</v>
      </c>
      <c r="B18" s="85">
        <v>500</v>
      </c>
      <c r="C18" s="123" t="s">
        <v>370</v>
      </c>
      <c r="D18" s="86" t="s">
        <v>354</v>
      </c>
    </row>
    <row r="19" spans="1:4" x14ac:dyDescent="0.25">
      <c r="A19" s="84" t="s">
        <v>369</v>
      </c>
      <c r="B19" s="85">
        <v>100</v>
      </c>
      <c r="C19" s="123" t="s">
        <v>371</v>
      </c>
      <c r="D19" s="86" t="s">
        <v>354</v>
      </c>
    </row>
    <row r="20" spans="1:4" x14ac:dyDescent="0.25">
      <c r="A20" s="84" t="s">
        <v>372</v>
      </c>
      <c r="B20" s="85">
        <v>500</v>
      </c>
      <c r="C20" s="123" t="s">
        <v>373</v>
      </c>
      <c r="D20" s="86" t="s">
        <v>354</v>
      </c>
    </row>
    <row r="21" spans="1:4" x14ac:dyDescent="0.25">
      <c r="A21" s="84" t="s">
        <v>374</v>
      </c>
      <c r="B21" s="85">
        <v>500</v>
      </c>
      <c r="C21" s="123" t="s">
        <v>375</v>
      </c>
      <c r="D21" s="86" t="s">
        <v>354</v>
      </c>
    </row>
    <row r="22" spans="1:4" x14ac:dyDescent="0.25">
      <c r="A22" s="84" t="s">
        <v>376</v>
      </c>
      <c r="B22" s="85">
        <v>1000</v>
      </c>
      <c r="C22" s="123" t="s">
        <v>377</v>
      </c>
      <c r="D22" s="86" t="s">
        <v>354</v>
      </c>
    </row>
    <row r="23" spans="1:4" x14ac:dyDescent="0.25">
      <c r="A23" s="84" t="s">
        <v>376</v>
      </c>
      <c r="B23" s="85">
        <v>300</v>
      </c>
      <c r="C23" s="123" t="s">
        <v>378</v>
      </c>
      <c r="D23" s="86" t="s">
        <v>354</v>
      </c>
    </row>
    <row r="24" spans="1:4" x14ac:dyDescent="0.25">
      <c r="A24" s="84" t="s">
        <v>379</v>
      </c>
      <c r="B24" s="85">
        <v>300</v>
      </c>
      <c r="C24" s="123" t="s">
        <v>380</v>
      </c>
      <c r="D24" s="86" t="s">
        <v>354</v>
      </c>
    </row>
    <row r="25" spans="1:4" x14ac:dyDescent="0.25">
      <c r="A25" s="84" t="s">
        <v>381</v>
      </c>
      <c r="B25" s="85">
        <v>1000</v>
      </c>
      <c r="C25" s="123" t="s">
        <v>382</v>
      </c>
      <c r="D25" s="86" t="s">
        <v>354</v>
      </c>
    </row>
    <row r="26" spans="1:4" x14ac:dyDescent="0.25">
      <c r="A26" s="84" t="s">
        <v>383</v>
      </c>
      <c r="B26" s="85">
        <v>500</v>
      </c>
      <c r="C26" s="123" t="s">
        <v>384</v>
      </c>
      <c r="D26" s="86" t="s">
        <v>354</v>
      </c>
    </row>
    <row r="27" spans="1:4" x14ac:dyDescent="0.25">
      <c r="A27" s="84" t="s">
        <v>385</v>
      </c>
      <c r="B27" s="85">
        <v>50</v>
      </c>
      <c r="C27" s="123" t="s">
        <v>386</v>
      </c>
      <c r="D27" s="86" t="s">
        <v>354</v>
      </c>
    </row>
    <row r="28" spans="1:4" x14ac:dyDescent="0.25">
      <c r="A28" s="84" t="s">
        <v>385</v>
      </c>
      <c r="B28" s="85">
        <v>300</v>
      </c>
      <c r="C28" s="123" t="s">
        <v>387</v>
      </c>
      <c r="D28" s="86" t="s">
        <v>354</v>
      </c>
    </row>
    <row r="29" spans="1:4" x14ac:dyDescent="0.25">
      <c r="A29" s="84" t="s">
        <v>385</v>
      </c>
      <c r="B29" s="85">
        <v>500</v>
      </c>
      <c r="C29" s="123" t="s">
        <v>388</v>
      </c>
      <c r="D29" s="86" t="s">
        <v>354</v>
      </c>
    </row>
    <row r="30" spans="1:4" x14ac:dyDescent="0.25">
      <c r="A30" s="84" t="s">
        <v>385</v>
      </c>
      <c r="B30" s="85">
        <v>300</v>
      </c>
      <c r="C30" s="123" t="s">
        <v>389</v>
      </c>
      <c r="D30" s="86" t="s">
        <v>354</v>
      </c>
    </row>
    <row r="31" spans="1:4" x14ac:dyDescent="0.25">
      <c r="A31" s="84" t="s">
        <v>390</v>
      </c>
      <c r="B31" s="85">
        <v>1000</v>
      </c>
      <c r="C31" s="123" t="s">
        <v>391</v>
      </c>
      <c r="D31" s="86" t="s">
        <v>354</v>
      </c>
    </row>
    <row r="32" spans="1:4" x14ac:dyDescent="0.25">
      <c r="A32" s="84" t="s">
        <v>392</v>
      </c>
      <c r="B32" s="85">
        <v>1000</v>
      </c>
      <c r="C32" s="123" t="s">
        <v>391</v>
      </c>
      <c r="D32" s="86" t="s">
        <v>354</v>
      </c>
    </row>
    <row r="33" spans="1:4" x14ac:dyDescent="0.25">
      <c r="A33" s="84" t="s">
        <v>393</v>
      </c>
      <c r="B33" s="85">
        <v>100</v>
      </c>
      <c r="C33" s="123" t="s">
        <v>394</v>
      </c>
      <c r="D33" s="86" t="s">
        <v>354</v>
      </c>
    </row>
    <row r="34" spans="1:4" x14ac:dyDescent="0.25">
      <c r="A34" s="84" t="s">
        <v>395</v>
      </c>
      <c r="B34" s="85">
        <v>74</v>
      </c>
      <c r="C34" s="123" t="s">
        <v>386</v>
      </c>
      <c r="D34" s="86" t="s">
        <v>354</v>
      </c>
    </row>
    <row r="35" spans="1:4" x14ac:dyDescent="0.25">
      <c r="A35" s="84" t="s">
        <v>395</v>
      </c>
      <c r="B35" s="85">
        <v>500</v>
      </c>
      <c r="C35" s="123" t="s">
        <v>382</v>
      </c>
      <c r="D35" s="86" t="s">
        <v>354</v>
      </c>
    </row>
    <row r="36" spans="1:4" x14ac:dyDescent="0.25">
      <c r="A36" s="84" t="s">
        <v>396</v>
      </c>
      <c r="B36" s="85">
        <v>100</v>
      </c>
      <c r="C36" s="123" t="s">
        <v>397</v>
      </c>
      <c r="D36" s="86" t="s">
        <v>354</v>
      </c>
    </row>
    <row r="37" spans="1:4" x14ac:dyDescent="0.25">
      <c r="A37" s="84" t="s">
        <v>398</v>
      </c>
      <c r="B37" s="85">
        <v>300</v>
      </c>
      <c r="C37" s="123" t="s">
        <v>399</v>
      </c>
      <c r="D37" s="86" t="s">
        <v>354</v>
      </c>
    </row>
    <row r="38" spans="1:4" x14ac:dyDescent="0.25">
      <c r="A38" s="84" t="s">
        <v>398</v>
      </c>
      <c r="B38" s="85">
        <v>300</v>
      </c>
      <c r="C38" s="123" t="s">
        <v>400</v>
      </c>
      <c r="D38" s="86" t="s">
        <v>354</v>
      </c>
    </row>
    <row r="39" spans="1:4" x14ac:dyDescent="0.25">
      <c r="A39" s="84" t="s">
        <v>401</v>
      </c>
      <c r="B39" s="85">
        <v>300</v>
      </c>
      <c r="C39" s="123" t="s">
        <v>402</v>
      </c>
      <c r="D39" s="86" t="s">
        <v>354</v>
      </c>
    </row>
    <row r="40" spans="1:4" x14ac:dyDescent="0.25">
      <c r="A40" s="84" t="s">
        <v>403</v>
      </c>
      <c r="B40" s="85">
        <v>300</v>
      </c>
      <c r="C40" s="123" t="s">
        <v>404</v>
      </c>
      <c r="D40" s="86" t="s">
        <v>354</v>
      </c>
    </row>
    <row r="41" spans="1:4" x14ac:dyDescent="0.25">
      <c r="A41" s="84" t="s">
        <v>403</v>
      </c>
      <c r="B41" s="85">
        <v>1000</v>
      </c>
      <c r="C41" s="123" t="s">
        <v>405</v>
      </c>
      <c r="D41" s="86" t="s">
        <v>354</v>
      </c>
    </row>
    <row r="42" spans="1:4" x14ac:dyDescent="0.25">
      <c r="A42" s="84" t="s">
        <v>406</v>
      </c>
      <c r="B42" s="85">
        <v>500</v>
      </c>
      <c r="C42" s="123" t="s">
        <v>407</v>
      </c>
      <c r="D42" s="86" t="s">
        <v>354</v>
      </c>
    </row>
    <row r="43" spans="1:4" x14ac:dyDescent="0.25">
      <c r="A43" s="84" t="s">
        <v>406</v>
      </c>
      <c r="B43" s="85">
        <v>200</v>
      </c>
      <c r="C43" s="123" t="s">
        <v>408</v>
      </c>
      <c r="D43" s="86" t="s">
        <v>354</v>
      </c>
    </row>
    <row r="44" spans="1:4" x14ac:dyDescent="0.25">
      <c r="A44" s="84" t="s">
        <v>409</v>
      </c>
      <c r="B44" s="85">
        <v>300</v>
      </c>
      <c r="C44" s="123" t="s">
        <v>410</v>
      </c>
      <c r="D44" s="86" t="s">
        <v>354</v>
      </c>
    </row>
    <row r="45" spans="1:4" x14ac:dyDescent="0.25">
      <c r="A45" s="84" t="s">
        <v>411</v>
      </c>
      <c r="B45" s="85">
        <v>100</v>
      </c>
      <c r="C45" s="123" t="s">
        <v>412</v>
      </c>
      <c r="D45" s="86" t="s">
        <v>354</v>
      </c>
    </row>
    <row r="46" spans="1:4" x14ac:dyDescent="0.25">
      <c r="A46" s="84" t="s">
        <v>413</v>
      </c>
      <c r="B46" s="85">
        <v>100</v>
      </c>
      <c r="C46" s="123" t="s">
        <v>414</v>
      </c>
      <c r="D46" s="86" t="s">
        <v>354</v>
      </c>
    </row>
    <row r="47" spans="1:4" x14ac:dyDescent="0.25">
      <c r="A47" s="84" t="s">
        <v>415</v>
      </c>
      <c r="B47" s="85">
        <v>100</v>
      </c>
      <c r="C47" s="123" t="s">
        <v>416</v>
      </c>
      <c r="D47" s="86" t="s">
        <v>354</v>
      </c>
    </row>
    <row r="48" spans="1:4" x14ac:dyDescent="0.25">
      <c r="A48" s="84" t="s">
        <v>417</v>
      </c>
      <c r="B48" s="85">
        <v>100</v>
      </c>
      <c r="C48" s="123" t="s">
        <v>418</v>
      </c>
      <c r="D48" s="86" t="s">
        <v>354</v>
      </c>
    </row>
    <row r="49" spans="1:4" x14ac:dyDescent="0.25">
      <c r="A49" s="84" t="s">
        <v>419</v>
      </c>
      <c r="B49" s="85">
        <v>1000</v>
      </c>
      <c r="C49" s="123" t="s">
        <v>420</v>
      </c>
      <c r="D49" s="86" t="s">
        <v>354</v>
      </c>
    </row>
    <row r="50" spans="1:4" x14ac:dyDescent="0.25">
      <c r="A50" s="84" t="s">
        <v>421</v>
      </c>
      <c r="B50" s="85">
        <v>450</v>
      </c>
      <c r="C50" s="123" t="s">
        <v>422</v>
      </c>
      <c r="D50" s="86" t="s">
        <v>354</v>
      </c>
    </row>
    <row r="51" spans="1:4" x14ac:dyDescent="0.25">
      <c r="A51" s="84" t="s">
        <v>421</v>
      </c>
      <c r="B51" s="85">
        <v>300</v>
      </c>
      <c r="C51" s="123" t="s">
        <v>423</v>
      </c>
      <c r="D51" s="86" t="s">
        <v>354</v>
      </c>
    </row>
    <row r="52" spans="1:4" x14ac:dyDescent="0.25">
      <c r="A52" s="84" t="s">
        <v>421</v>
      </c>
      <c r="B52" s="85">
        <v>300</v>
      </c>
      <c r="C52" s="123" t="s">
        <v>399</v>
      </c>
      <c r="D52" s="86" t="s">
        <v>354</v>
      </c>
    </row>
    <row r="53" spans="1:4" x14ac:dyDescent="0.25">
      <c r="A53" s="84" t="s">
        <v>424</v>
      </c>
      <c r="B53" s="85">
        <v>100</v>
      </c>
      <c r="C53" s="123" t="s">
        <v>425</v>
      </c>
      <c r="D53" s="86" t="s">
        <v>354</v>
      </c>
    </row>
    <row r="54" spans="1:4" x14ac:dyDescent="0.25">
      <c r="A54" s="84" t="s">
        <v>426</v>
      </c>
      <c r="B54" s="85">
        <v>300</v>
      </c>
      <c r="C54" s="123" t="s">
        <v>427</v>
      </c>
      <c r="D54" s="86" t="s">
        <v>354</v>
      </c>
    </row>
    <row r="55" spans="1:4" x14ac:dyDescent="0.25">
      <c r="A55" s="84" t="s">
        <v>428</v>
      </c>
      <c r="B55" s="85">
        <v>300</v>
      </c>
      <c r="C55" s="123" t="s">
        <v>429</v>
      </c>
      <c r="D55" s="86" t="s">
        <v>354</v>
      </c>
    </row>
    <row r="56" spans="1:4" x14ac:dyDescent="0.25">
      <c r="A56" s="84" t="s">
        <v>430</v>
      </c>
      <c r="B56" s="85">
        <v>300</v>
      </c>
      <c r="C56" s="123" t="s">
        <v>429</v>
      </c>
      <c r="D56" s="86" t="s">
        <v>354</v>
      </c>
    </row>
    <row r="57" spans="1:4" x14ac:dyDescent="0.25">
      <c r="A57" s="84" t="s">
        <v>430</v>
      </c>
      <c r="B57" s="85">
        <v>100</v>
      </c>
      <c r="C57" s="123" t="s">
        <v>431</v>
      </c>
      <c r="D57" s="86" t="s">
        <v>354</v>
      </c>
    </row>
    <row r="58" spans="1:4" x14ac:dyDescent="0.25">
      <c r="A58" s="84" t="s">
        <v>430</v>
      </c>
      <c r="B58" s="85">
        <v>300</v>
      </c>
      <c r="C58" s="123" t="s">
        <v>429</v>
      </c>
      <c r="D58" s="86" t="s">
        <v>354</v>
      </c>
    </row>
    <row r="59" spans="1:4" x14ac:dyDescent="0.25">
      <c r="A59" s="84" t="s">
        <v>432</v>
      </c>
      <c r="B59" s="85">
        <v>300</v>
      </c>
      <c r="C59" s="123" t="s">
        <v>433</v>
      </c>
      <c r="D59" s="86" t="s">
        <v>354</v>
      </c>
    </row>
    <row r="60" spans="1:4" x14ac:dyDescent="0.25">
      <c r="A60" s="84" t="s">
        <v>434</v>
      </c>
      <c r="B60" s="85">
        <v>300</v>
      </c>
      <c r="C60" s="123" t="s">
        <v>422</v>
      </c>
      <c r="D60" s="86" t="s">
        <v>354</v>
      </c>
    </row>
    <row r="61" spans="1:4" x14ac:dyDescent="0.25">
      <c r="A61" s="84" t="s">
        <v>435</v>
      </c>
      <c r="B61" s="85">
        <v>120</v>
      </c>
      <c r="C61" s="123" t="s">
        <v>436</v>
      </c>
      <c r="D61" s="86" t="s">
        <v>354</v>
      </c>
    </row>
    <row r="62" spans="1:4" x14ac:dyDescent="0.25">
      <c r="A62" s="84" t="s">
        <v>437</v>
      </c>
      <c r="B62" s="85">
        <v>300</v>
      </c>
      <c r="C62" s="123" t="s">
        <v>438</v>
      </c>
      <c r="D62" s="86" t="s">
        <v>354</v>
      </c>
    </row>
    <row r="63" spans="1:4" x14ac:dyDescent="0.25">
      <c r="A63" s="84" t="s">
        <v>439</v>
      </c>
      <c r="B63" s="85">
        <v>1000</v>
      </c>
      <c r="C63" s="123" t="s">
        <v>440</v>
      </c>
      <c r="D63" s="86" t="s">
        <v>354</v>
      </c>
    </row>
    <row r="64" spans="1:4" x14ac:dyDescent="0.25">
      <c r="A64" s="84" t="s">
        <v>441</v>
      </c>
      <c r="B64" s="85">
        <v>1000</v>
      </c>
      <c r="C64" s="123" t="s">
        <v>442</v>
      </c>
      <c r="D64" s="86" t="s">
        <v>354</v>
      </c>
    </row>
    <row r="65" spans="1:4" x14ac:dyDescent="0.25">
      <c r="A65" s="84" t="s">
        <v>443</v>
      </c>
      <c r="B65" s="85">
        <v>100</v>
      </c>
      <c r="C65" s="123" t="s">
        <v>444</v>
      </c>
      <c r="D65" s="86" t="s">
        <v>354</v>
      </c>
    </row>
    <row r="66" spans="1:4" x14ac:dyDescent="0.25">
      <c r="A66" s="84" t="s">
        <v>445</v>
      </c>
      <c r="B66" s="85">
        <v>5000</v>
      </c>
      <c r="C66" s="123" t="s">
        <v>446</v>
      </c>
      <c r="D66" s="86" t="s">
        <v>354</v>
      </c>
    </row>
    <row r="67" spans="1:4" x14ac:dyDescent="0.25">
      <c r="A67" s="84" t="s">
        <v>445</v>
      </c>
      <c r="B67" s="85">
        <v>100</v>
      </c>
      <c r="C67" s="123" t="s">
        <v>447</v>
      </c>
      <c r="D67" s="86" t="s">
        <v>354</v>
      </c>
    </row>
    <row r="68" spans="1:4" x14ac:dyDescent="0.25">
      <c r="A68" s="84" t="s">
        <v>448</v>
      </c>
      <c r="B68" s="85">
        <v>100</v>
      </c>
      <c r="C68" s="123" t="s">
        <v>449</v>
      </c>
      <c r="D68" s="86" t="s">
        <v>354</v>
      </c>
    </row>
    <row r="69" spans="1:4" x14ac:dyDescent="0.25">
      <c r="A69" s="84" t="s">
        <v>448</v>
      </c>
      <c r="B69" s="85">
        <v>100</v>
      </c>
      <c r="C69" s="123" t="s">
        <v>450</v>
      </c>
      <c r="D69" s="86" t="s">
        <v>354</v>
      </c>
    </row>
    <row r="70" spans="1:4" x14ac:dyDescent="0.25">
      <c r="A70" s="84" t="s">
        <v>451</v>
      </c>
      <c r="B70" s="85">
        <v>300</v>
      </c>
      <c r="C70" s="123" t="s">
        <v>452</v>
      </c>
      <c r="D70" s="86" t="s">
        <v>354</v>
      </c>
    </row>
    <row r="71" spans="1:4" x14ac:dyDescent="0.25">
      <c r="A71" s="84" t="s">
        <v>453</v>
      </c>
      <c r="B71" s="85">
        <v>500</v>
      </c>
      <c r="C71" s="123" t="s">
        <v>454</v>
      </c>
      <c r="D71" s="86" t="s">
        <v>354</v>
      </c>
    </row>
    <row r="72" spans="1:4" x14ac:dyDescent="0.25">
      <c r="A72" s="84" t="s">
        <v>455</v>
      </c>
      <c r="B72" s="85">
        <v>300</v>
      </c>
      <c r="C72" s="123" t="s">
        <v>456</v>
      </c>
      <c r="D72" s="86" t="s">
        <v>354</v>
      </c>
    </row>
    <row r="73" spans="1:4" x14ac:dyDescent="0.25">
      <c r="A73" s="84" t="s">
        <v>457</v>
      </c>
      <c r="B73" s="85">
        <v>500</v>
      </c>
      <c r="C73" s="123" t="s">
        <v>458</v>
      </c>
      <c r="D73" s="86" t="s">
        <v>354</v>
      </c>
    </row>
    <row r="74" spans="1:4" x14ac:dyDescent="0.25">
      <c r="A74" s="84" t="s">
        <v>459</v>
      </c>
      <c r="B74" s="85">
        <v>50</v>
      </c>
      <c r="C74" s="123" t="s">
        <v>386</v>
      </c>
      <c r="D74" s="86" t="s">
        <v>354</v>
      </c>
    </row>
    <row r="75" spans="1:4" x14ac:dyDescent="0.25">
      <c r="A75" s="84" t="s">
        <v>459</v>
      </c>
      <c r="B75" s="85">
        <v>100</v>
      </c>
      <c r="C75" s="123" t="s">
        <v>460</v>
      </c>
      <c r="D75" s="86" t="s">
        <v>354</v>
      </c>
    </row>
    <row r="76" spans="1:4" x14ac:dyDescent="0.25">
      <c r="A76" s="84" t="s">
        <v>461</v>
      </c>
      <c r="B76" s="85">
        <v>500</v>
      </c>
      <c r="C76" s="123" t="s">
        <v>462</v>
      </c>
      <c r="D76" s="86" t="s">
        <v>354</v>
      </c>
    </row>
    <row r="77" spans="1:4" x14ac:dyDescent="0.25">
      <c r="A77" s="84" t="s">
        <v>463</v>
      </c>
      <c r="B77" s="85">
        <v>500</v>
      </c>
      <c r="C77" s="123" t="s">
        <v>464</v>
      </c>
      <c r="D77" s="86" t="s">
        <v>354</v>
      </c>
    </row>
    <row r="78" spans="1:4" x14ac:dyDescent="0.25">
      <c r="A78" s="84" t="s">
        <v>465</v>
      </c>
      <c r="B78" s="85">
        <v>1000</v>
      </c>
      <c r="C78" s="123" t="s">
        <v>466</v>
      </c>
      <c r="D78" s="86" t="s">
        <v>354</v>
      </c>
    </row>
    <row r="79" spans="1:4" x14ac:dyDescent="0.25">
      <c r="A79" s="84" t="s">
        <v>465</v>
      </c>
      <c r="B79" s="85">
        <v>10</v>
      </c>
      <c r="C79" s="123" t="s">
        <v>467</v>
      </c>
      <c r="D79" s="86" t="s">
        <v>354</v>
      </c>
    </row>
    <row r="80" spans="1:4" x14ac:dyDescent="0.25">
      <c r="A80" s="84" t="s">
        <v>468</v>
      </c>
      <c r="B80" s="85">
        <v>300</v>
      </c>
      <c r="C80" s="123" t="s">
        <v>444</v>
      </c>
      <c r="D80" s="86" t="s">
        <v>354</v>
      </c>
    </row>
    <row r="81" spans="1:4" x14ac:dyDescent="0.25">
      <c r="A81" s="84" t="s">
        <v>469</v>
      </c>
      <c r="B81" s="85">
        <v>500</v>
      </c>
      <c r="C81" s="123" t="s">
        <v>470</v>
      </c>
      <c r="D81" s="86" t="s">
        <v>354</v>
      </c>
    </row>
    <row r="82" spans="1:4" x14ac:dyDescent="0.25">
      <c r="A82" s="84" t="s">
        <v>471</v>
      </c>
      <c r="B82" s="85">
        <v>2000</v>
      </c>
      <c r="C82" s="123" t="s">
        <v>472</v>
      </c>
      <c r="D82" s="86" t="s">
        <v>354</v>
      </c>
    </row>
    <row r="83" spans="1:4" x14ac:dyDescent="0.25">
      <c r="A83" s="84" t="s">
        <v>473</v>
      </c>
      <c r="B83" s="85">
        <v>500</v>
      </c>
      <c r="C83" s="123" t="s">
        <v>474</v>
      </c>
      <c r="D83" s="86" t="s">
        <v>354</v>
      </c>
    </row>
    <row r="84" spans="1:4" x14ac:dyDescent="0.25">
      <c r="A84" s="84" t="s">
        <v>475</v>
      </c>
      <c r="B84" s="85">
        <v>300</v>
      </c>
      <c r="C84" s="123" t="s">
        <v>476</v>
      </c>
      <c r="D84" s="86" t="s">
        <v>354</v>
      </c>
    </row>
    <row r="85" spans="1:4" x14ac:dyDescent="0.25">
      <c r="A85" s="84" t="s">
        <v>477</v>
      </c>
      <c r="B85" s="85">
        <v>300</v>
      </c>
      <c r="C85" s="123" t="s">
        <v>476</v>
      </c>
      <c r="D85" s="86" t="s">
        <v>354</v>
      </c>
    </row>
    <row r="86" spans="1:4" x14ac:dyDescent="0.25">
      <c r="A86" s="84" t="s">
        <v>478</v>
      </c>
      <c r="B86" s="85">
        <v>500</v>
      </c>
      <c r="C86" s="123" t="s">
        <v>479</v>
      </c>
      <c r="D86" s="86" t="s">
        <v>354</v>
      </c>
    </row>
    <row r="87" spans="1:4" x14ac:dyDescent="0.25">
      <c r="A87" s="84" t="s">
        <v>480</v>
      </c>
      <c r="B87" s="85">
        <v>500</v>
      </c>
      <c r="C87" s="123" t="s">
        <v>481</v>
      </c>
      <c r="D87" s="86" t="s">
        <v>354</v>
      </c>
    </row>
    <row r="88" spans="1:4" x14ac:dyDescent="0.25">
      <c r="A88" s="84" t="s">
        <v>482</v>
      </c>
      <c r="B88" s="85">
        <v>50</v>
      </c>
      <c r="C88" s="123" t="s">
        <v>483</v>
      </c>
      <c r="D88" s="86" t="s">
        <v>354</v>
      </c>
    </row>
    <row r="89" spans="1:4" x14ac:dyDescent="0.25">
      <c r="A89" s="84" t="s">
        <v>484</v>
      </c>
      <c r="B89" s="85">
        <v>100</v>
      </c>
      <c r="C89" s="123" t="s">
        <v>485</v>
      </c>
      <c r="D89" s="86" t="s">
        <v>354</v>
      </c>
    </row>
    <row r="90" spans="1:4" x14ac:dyDescent="0.25">
      <c r="A90" s="84" t="s">
        <v>486</v>
      </c>
      <c r="B90" s="85">
        <v>1000</v>
      </c>
      <c r="C90" s="123" t="s">
        <v>487</v>
      </c>
      <c r="D90" s="86" t="s">
        <v>354</v>
      </c>
    </row>
    <row r="91" spans="1:4" x14ac:dyDescent="0.25">
      <c r="A91" s="84" t="s">
        <v>488</v>
      </c>
      <c r="B91" s="85">
        <v>1000</v>
      </c>
      <c r="C91" s="123" t="s">
        <v>489</v>
      </c>
      <c r="D91" s="86" t="s">
        <v>354</v>
      </c>
    </row>
    <row r="92" spans="1:4" x14ac:dyDescent="0.25">
      <c r="A92" s="84" t="s">
        <v>490</v>
      </c>
      <c r="B92" s="85">
        <v>500</v>
      </c>
      <c r="C92" s="123" t="s">
        <v>491</v>
      </c>
      <c r="D92" s="86" t="s">
        <v>354</v>
      </c>
    </row>
    <row r="93" spans="1:4" x14ac:dyDescent="0.25">
      <c r="A93" s="84" t="s">
        <v>490</v>
      </c>
      <c r="B93" s="85">
        <v>300</v>
      </c>
      <c r="C93" s="123" t="s">
        <v>399</v>
      </c>
      <c r="D93" s="86" t="s">
        <v>354</v>
      </c>
    </row>
    <row r="94" spans="1:4" x14ac:dyDescent="0.25">
      <c r="A94" s="84" t="s">
        <v>492</v>
      </c>
      <c r="B94" s="85">
        <v>1000</v>
      </c>
      <c r="C94" s="123" t="s">
        <v>493</v>
      </c>
      <c r="D94" s="86" t="s">
        <v>354</v>
      </c>
    </row>
    <row r="95" spans="1:4" x14ac:dyDescent="0.25">
      <c r="A95" s="84" t="s">
        <v>494</v>
      </c>
      <c r="B95" s="85">
        <v>500</v>
      </c>
      <c r="C95" s="123" t="s">
        <v>495</v>
      </c>
      <c r="D95" s="86" t="s">
        <v>354</v>
      </c>
    </row>
    <row r="96" spans="1:4" x14ac:dyDescent="0.25">
      <c r="A96" s="84" t="s">
        <v>496</v>
      </c>
      <c r="B96" s="85">
        <v>500</v>
      </c>
      <c r="C96" s="123" t="s">
        <v>497</v>
      </c>
      <c r="D96" s="86" t="s">
        <v>354</v>
      </c>
    </row>
    <row r="97" spans="1:4" ht="49.5" customHeight="1" x14ac:dyDescent="0.25">
      <c r="A97" s="73" t="s">
        <v>498</v>
      </c>
      <c r="B97" s="5">
        <f>SUM(B9:B96)</f>
        <v>68204</v>
      </c>
      <c r="C97" s="76"/>
      <c r="D97" s="18"/>
    </row>
  </sheetData>
  <mergeCells count="4">
    <mergeCell ref="B1:D1"/>
    <mergeCell ref="B2:D2"/>
    <mergeCell ref="B5:D5"/>
    <mergeCell ref="B6:C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48"/>
  <sheetViews>
    <sheetView showGridLines="0" topLeftCell="A7" zoomScale="70" zoomScaleNormal="70" workbookViewId="0">
      <selection activeCell="B43" sqref="B43"/>
    </sheetView>
  </sheetViews>
  <sheetFormatPr defaultColWidth="11.42578125" defaultRowHeight="15" x14ac:dyDescent="0.25"/>
  <cols>
    <col min="1" max="1" width="22.42578125" style="1" customWidth="1"/>
    <col min="2" max="2" width="21.42578125" style="2" customWidth="1"/>
    <col min="3" max="3" width="95.85546875" style="19" customWidth="1"/>
    <col min="4" max="209" width="8.85546875" customWidth="1"/>
  </cols>
  <sheetData>
    <row r="1" spans="1:3" ht="18.75" x14ac:dyDescent="0.3">
      <c r="B1" s="102" t="s">
        <v>0</v>
      </c>
      <c r="C1" s="102"/>
    </row>
    <row r="2" spans="1:3" ht="18.75" x14ac:dyDescent="0.3">
      <c r="B2" s="102" t="s">
        <v>19</v>
      </c>
      <c r="C2" s="102"/>
    </row>
    <row r="3" spans="1:3" ht="18.75" x14ac:dyDescent="0.3">
      <c r="B3" s="105"/>
      <c r="C3" s="105"/>
    </row>
    <row r="4" spans="1:3" ht="18.75" x14ac:dyDescent="0.3">
      <c r="A4" s="1" t="s">
        <v>5</v>
      </c>
      <c r="B4" s="105" t="s">
        <v>6</v>
      </c>
      <c r="C4" s="105"/>
    </row>
    <row r="5" spans="1:3" ht="18.75" x14ac:dyDescent="0.25">
      <c r="B5" s="106" t="str">
        <f>Отчет!B6</f>
        <v>за декабрь 2022 года</v>
      </c>
      <c r="C5" s="106"/>
    </row>
    <row r="6" spans="1:3" ht="15.75" x14ac:dyDescent="0.25">
      <c r="B6" s="3"/>
      <c r="C6" s="95"/>
    </row>
    <row r="8" spans="1:3" x14ac:dyDescent="0.25">
      <c r="A8" s="25" t="s">
        <v>7</v>
      </c>
      <c r="B8" s="5" t="s">
        <v>8</v>
      </c>
      <c r="C8" s="96" t="s">
        <v>9</v>
      </c>
    </row>
    <row r="9" spans="1:3" x14ac:dyDescent="0.25">
      <c r="A9" s="52" t="s">
        <v>29</v>
      </c>
      <c r="B9" s="53"/>
      <c r="C9" s="97"/>
    </row>
    <row r="10" spans="1:3" x14ac:dyDescent="0.25">
      <c r="A10" s="41">
        <v>44904.061249999795</v>
      </c>
      <c r="B10" s="24">
        <v>97000</v>
      </c>
      <c r="C10" s="61" t="s">
        <v>326</v>
      </c>
    </row>
    <row r="11" spans="1:3" x14ac:dyDescent="0.25">
      <c r="A11" s="41">
        <v>44904.052314814646</v>
      </c>
      <c r="B11" s="24">
        <v>104852</v>
      </c>
      <c r="C11" s="61" t="s">
        <v>327</v>
      </c>
    </row>
    <row r="12" spans="1:3" x14ac:dyDescent="0.25">
      <c r="A12" s="41">
        <v>44909.936273148283</v>
      </c>
      <c r="B12" s="24">
        <v>7400</v>
      </c>
      <c r="C12" s="61" t="s">
        <v>328</v>
      </c>
    </row>
    <row r="13" spans="1:3" x14ac:dyDescent="0.25">
      <c r="A13" s="41">
        <v>44909.936030092649</v>
      </c>
      <c r="B13" s="24">
        <v>21626</v>
      </c>
      <c r="C13" s="39" t="s">
        <v>329</v>
      </c>
    </row>
    <row r="14" spans="1:3" x14ac:dyDescent="0.25">
      <c r="A14" s="41">
        <v>44912.698773148004</v>
      </c>
      <c r="B14" s="24">
        <v>1769</v>
      </c>
      <c r="C14" s="39" t="s">
        <v>349</v>
      </c>
    </row>
    <row r="15" spans="1:3" x14ac:dyDescent="0.25">
      <c r="A15" s="41">
        <v>44914.783020833507</v>
      </c>
      <c r="B15" s="24">
        <v>9766.0300000000007</v>
      </c>
      <c r="C15" s="61" t="s">
        <v>330</v>
      </c>
    </row>
    <row r="16" spans="1:3" x14ac:dyDescent="0.25">
      <c r="A16" s="41">
        <v>44917.777870370541</v>
      </c>
      <c r="B16" s="24">
        <v>11944.2</v>
      </c>
      <c r="C16" s="61" t="s">
        <v>331</v>
      </c>
    </row>
    <row r="17" spans="1:3" x14ac:dyDescent="0.25">
      <c r="A17" s="41">
        <v>44917.778136574198</v>
      </c>
      <c r="B17" s="24">
        <v>15149.2</v>
      </c>
      <c r="C17" s="61" t="s">
        <v>332</v>
      </c>
    </row>
    <row r="18" spans="1:3" x14ac:dyDescent="0.25">
      <c r="A18" s="41">
        <v>44917.774166666437</v>
      </c>
      <c r="B18" s="24">
        <v>22506.2</v>
      </c>
      <c r="C18" s="61" t="s">
        <v>333</v>
      </c>
    </row>
    <row r="19" spans="1:3" x14ac:dyDescent="0.25">
      <c r="A19" s="41">
        <v>44919.693194444291</v>
      </c>
      <c r="B19" s="24">
        <v>227071</v>
      </c>
      <c r="C19" s="61" t="s">
        <v>335</v>
      </c>
    </row>
    <row r="20" spans="1:3" x14ac:dyDescent="0.25">
      <c r="A20" s="41">
        <v>44921.937719907612</v>
      </c>
      <c r="B20" s="24">
        <v>6703</v>
      </c>
      <c r="C20" s="61" t="s">
        <v>334</v>
      </c>
    </row>
    <row r="21" spans="1:3" x14ac:dyDescent="0.25">
      <c r="A21" s="41">
        <v>44924.079745370429</v>
      </c>
      <c r="B21" s="24">
        <v>8137.2</v>
      </c>
      <c r="C21" s="61" t="s">
        <v>336</v>
      </c>
    </row>
    <row r="22" spans="1:3" x14ac:dyDescent="0.25">
      <c r="A22" s="41">
        <v>44925.098321759142</v>
      </c>
      <c r="B22" s="24">
        <v>7322.01</v>
      </c>
      <c r="C22" s="61" t="s">
        <v>337</v>
      </c>
    </row>
    <row r="23" spans="1:3" x14ac:dyDescent="0.25">
      <c r="A23" s="41">
        <v>44925.428344907239</v>
      </c>
      <c r="B23" s="24">
        <v>17840.400000000001</v>
      </c>
      <c r="C23" s="61" t="s">
        <v>338</v>
      </c>
    </row>
    <row r="24" spans="1:3" x14ac:dyDescent="0.25">
      <c r="A24" s="41"/>
      <c r="B24" s="24"/>
      <c r="C24" s="61"/>
    </row>
    <row r="25" spans="1:3" x14ac:dyDescent="0.25">
      <c r="A25" s="65" t="s">
        <v>10</v>
      </c>
      <c r="B25" s="66">
        <f>SUM(B10:B24)</f>
        <v>559086.24</v>
      </c>
      <c r="C25" s="67"/>
    </row>
    <row r="26" spans="1:3" x14ac:dyDescent="0.25">
      <c r="A26" s="49" t="s">
        <v>26</v>
      </c>
      <c r="B26" s="50"/>
      <c r="C26" s="98"/>
    </row>
    <row r="27" spans="1:3" x14ac:dyDescent="0.25">
      <c r="A27" s="41">
        <v>44904.936273148145</v>
      </c>
      <c r="B27" s="24">
        <v>10500</v>
      </c>
      <c r="C27" s="61" t="s">
        <v>339</v>
      </c>
    </row>
    <row r="28" spans="1:3" x14ac:dyDescent="0.25">
      <c r="A28" s="41">
        <v>44909.936273148283</v>
      </c>
      <c r="B28" s="24">
        <v>10400</v>
      </c>
      <c r="C28" s="61" t="s">
        <v>340</v>
      </c>
    </row>
    <row r="29" spans="1:3" x14ac:dyDescent="0.25">
      <c r="A29" s="41">
        <v>44923.935925926082</v>
      </c>
      <c r="B29" s="24">
        <v>38400</v>
      </c>
      <c r="C29" s="61" t="s">
        <v>341</v>
      </c>
    </row>
    <row r="30" spans="1:3" x14ac:dyDescent="0.25">
      <c r="A30" s="41">
        <v>44924.935925925929</v>
      </c>
      <c r="B30" s="24">
        <v>14000</v>
      </c>
      <c r="C30" s="61" t="s">
        <v>342</v>
      </c>
    </row>
    <row r="31" spans="1:3" x14ac:dyDescent="0.25">
      <c r="A31" s="41"/>
      <c r="B31" s="24"/>
      <c r="C31" s="61"/>
    </row>
    <row r="32" spans="1:3" s="21" customFormat="1" x14ac:dyDescent="0.25">
      <c r="A32" s="55" t="s">
        <v>10</v>
      </c>
      <c r="B32" s="54">
        <f>SUM(B27:B31)</f>
        <v>73300</v>
      </c>
      <c r="C32" s="56"/>
    </row>
    <row r="33" spans="1:3" s="21" customFormat="1" x14ac:dyDescent="0.25">
      <c r="A33" s="26" t="s">
        <v>23</v>
      </c>
      <c r="B33" s="27"/>
      <c r="C33" s="28"/>
    </row>
    <row r="34" spans="1:3" s="21" customFormat="1" x14ac:dyDescent="0.25">
      <c r="A34" s="77"/>
      <c r="B34" s="78"/>
      <c r="C34" s="79"/>
    </row>
    <row r="35" spans="1:3" s="21" customFormat="1" x14ac:dyDescent="0.25">
      <c r="A35" s="48"/>
      <c r="B35" s="24"/>
      <c r="C35" s="64"/>
    </row>
    <row r="36" spans="1:3" s="21" customFormat="1" x14ac:dyDescent="0.25">
      <c r="A36" s="57"/>
      <c r="B36" s="59">
        <f>SUM(B34:B35)</f>
        <v>0</v>
      </c>
      <c r="C36" s="58"/>
    </row>
    <row r="37" spans="1:3" s="21" customFormat="1" x14ac:dyDescent="0.25">
      <c r="A37" s="26" t="s">
        <v>22</v>
      </c>
      <c r="B37" s="27"/>
      <c r="C37" s="28"/>
    </row>
    <row r="38" spans="1:3" s="21" customFormat="1" x14ac:dyDescent="0.25">
      <c r="A38" s="41">
        <v>44918.91226851847</v>
      </c>
      <c r="B38" s="92">
        <v>36180</v>
      </c>
      <c r="C38" s="39" t="s">
        <v>343</v>
      </c>
    </row>
    <row r="39" spans="1:3" s="21" customFormat="1" x14ac:dyDescent="0.25">
      <c r="A39" s="41"/>
      <c r="B39" s="92"/>
      <c r="C39" s="39"/>
    </row>
    <row r="40" spans="1:3" s="47" customFormat="1" x14ac:dyDescent="0.25">
      <c r="A40" s="55" t="s">
        <v>10</v>
      </c>
      <c r="B40" s="54">
        <f>SUM(B38:B39)</f>
        <v>36180</v>
      </c>
      <c r="C40" s="51"/>
    </row>
    <row r="41" spans="1:3" x14ac:dyDescent="0.25">
      <c r="A41" s="52" t="s">
        <v>4</v>
      </c>
      <c r="B41" s="32"/>
      <c r="C41" s="97"/>
    </row>
    <row r="42" spans="1:3" s="21" customFormat="1" x14ac:dyDescent="0.25">
      <c r="A42" s="87">
        <v>44896</v>
      </c>
      <c r="B42" s="92">
        <v>73151.570000000007</v>
      </c>
      <c r="C42" s="39" t="s">
        <v>33</v>
      </c>
    </row>
    <row r="43" spans="1:3" s="21" customFormat="1" x14ac:dyDescent="0.25">
      <c r="A43" s="87">
        <v>44896</v>
      </c>
      <c r="B43" s="92">
        <v>1650</v>
      </c>
      <c r="C43" s="39" t="s">
        <v>344</v>
      </c>
    </row>
    <row r="44" spans="1:3" s="21" customFormat="1" x14ac:dyDescent="0.25">
      <c r="A44" s="87">
        <v>44896</v>
      </c>
      <c r="B44" s="92">
        <v>9000</v>
      </c>
      <c r="C44" s="39" t="s">
        <v>323</v>
      </c>
    </row>
    <row r="45" spans="1:3" s="21" customFormat="1" ht="30" x14ac:dyDescent="0.25">
      <c r="A45" s="87">
        <v>44896</v>
      </c>
      <c r="B45" s="92">
        <v>7125</v>
      </c>
      <c r="C45" s="39" t="s">
        <v>345</v>
      </c>
    </row>
    <row r="46" spans="1:3" s="21" customFormat="1" x14ac:dyDescent="0.25">
      <c r="A46" s="41"/>
      <c r="B46" s="92"/>
      <c r="C46" s="39"/>
    </row>
    <row r="47" spans="1:3" s="47" customFormat="1" x14ac:dyDescent="0.25">
      <c r="A47" s="55" t="s">
        <v>10</v>
      </c>
      <c r="B47" s="54">
        <f>SUM(B42:B46)</f>
        <v>90926.57</v>
      </c>
      <c r="C47" s="51"/>
    </row>
    <row r="48" spans="1:3" x14ac:dyDescent="0.25">
      <c r="A48" s="46" t="s">
        <v>17</v>
      </c>
      <c r="B48" s="31">
        <f>B25+B32+B36+B40+B47</f>
        <v>759492.81</v>
      </c>
      <c r="C48" s="99"/>
    </row>
  </sheetData>
  <sheetProtection formatCells="0" formatColumns="0" formatRows="0" insertColumns="0" insertRows="0" insertHyperlinks="0" deleteColumns="0" deleteRows="0" sort="0" autoFilter="0" pivotTables="0"/>
  <sortState ref="A80:C81">
    <sortCondition ref="A79"/>
  </sortState>
  <mergeCells count="5">
    <mergeCell ref="B1:C1"/>
    <mergeCell ref="B2:C2"/>
    <mergeCell ref="B3:C3"/>
    <mergeCell ref="B4:C4"/>
    <mergeCell ref="B5:C5"/>
  </mergeCells>
  <conditionalFormatting sqref="C40">
    <cfRule type="containsText" dxfId="8" priority="307" operator="containsText" text="стерилизация">
      <formula>NOT(ISERROR(SEARCH("стерилизация",C40)))</formula>
    </cfRule>
    <cfRule type="containsText" dxfId="7" priority="308" operator="containsText" text="стерилизация">
      <formula>NOT(ISERROR(SEARCH("стерилизация",C40)))</formula>
    </cfRule>
    <cfRule type="containsText" dxfId="6" priority="309" operator="containsText" text="лечение">
      <formula>NOT(ISERROR(SEARCH("лечение",C40)))</formula>
    </cfRule>
  </conditionalFormatting>
  <conditionalFormatting sqref="C36">
    <cfRule type="containsText" dxfId="5" priority="184" operator="containsText" text="стерилизация">
      <formula>NOT(ISERROR(SEARCH("стерилизация",C36)))</formula>
    </cfRule>
    <cfRule type="containsText" dxfId="4" priority="185" operator="containsText" text="стерилизация">
      <formula>NOT(ISERROR(SEARCH("стерилизация",C36)))</formula>
    </cfRule>
    <cfRule type="containsText" dxfId="3" priority="186" operator="containsText" text="лечение">
      <formula>NOT(ISERROR(SEARCH("лечение",C36)))</formula>
    </cfRule>
  </conditionalFormatting>
  <conditionalFormatting sqref="C47">
    <cfRule type="containsText" dxfId="2" priority="1" operator="containsText" text="стерилизация">
      <formula>NOT(ISERROR(SEARCH("стерилизация",C47)))</formula>
    </cfRule>
    <cfRule type="containsText" dxfId="1" priority="2" operator="containsText" text="стерилизация">
      <formula>NOT(ISERROR(SEARCH("стерилизация",C47)))</formula>
    </cfRule>
    <cfRule type="containsText" dxfId="0" priority="3" operator="containsText" text="лечение">
      <formula>NOT(ISERROR(SEARCH("лечение",C47)))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08"/>
  <sheetViews>
    <sheetView showGridLines="0" topLeftCell="A277" zoomScale="85" zoomScaleNormal="85" workbookViewId="0">
      <selection activeCell="B295" sqref="B295"/>
    </sheetView>
  </sheetViews>
  <sheetFormatPr defaultColWidth="11.42578125" defaultRowHeight="15" customHeight="1" x14ac:dyDescent="0.25"/>
  <cols>
    <col min="1" max="1" width="20.7109375" style="4" customWidth="1"/>
    <col min="2" max="2" width="12.28515625" style="4" bestFit="1" customWidth="1"/>
    <col min="3" max="3" width="43.140625" style="43" customWidth="1"/>
    <col min="4" max="4" width="35" customWidth="1"/>
    <col min="5" max="5" width="37.42578125" customWidth="1"/>
    <col min="6" max="253" width="8.85546875" customWidth="1"/>
  </cols>
  <sheetData>
    <row r="1" spans="1:5" ht="18.75" x14ac:dyDescent="0.3">
      <c r="B1" s="115" t="s">
        <v>0</v>
      </c>
      <c r="C1" s="115"/>
      <c r="D1" s="115"/>
    </row>
    <row r="2" spans="1:5" ht="15" customHeight="1" x14ac:dyDescent="0.3">
      <c r="B2" s="115" t="s">
        <v>19</v>
      </c>
      <c r="C2" s="115"/>
      <c r="D2" s="115"/>
    </row>
    <row r="3" spans="1:5" ht="15" customHeight="1" x14ac:dyDescent="0.3">
      <c r="B3" s="44"/>
      <c r="C3" s="42"/>
    </row>
    <row r="4" spans="1:5" ht="15" customHeight="1" x14ac:dyDescent="0.25">
      <c r="B4" s="116" t="s">
        <v>14</v>
      </c>
      <c r="C4" s="116"/>
      <c r="D4" s="116"/>
    </row>
    <row r="5" spans="1:5" ht="15" customHeight="1" x14ac:dyDescent="0.25">
      <c r="B5" s="116" t="s">
        <v>15</v>
      </c>
      <c r="C5" s="116"/>
      <c r="D5" s="116"/>
    </row>
    <row r="6" spans="1:5" ht="15" customHeight="1" x14ac:dyDescent="0.3">
      <c r="B6" s="117" t="str">
        <f>Отчет!B6</f>
        <v>за декабрь 2022 года</v>
      </c>
      <c r="C6" s="118"/>
      <c r="D6" s="118"/>
    </row>
    <row r="9" spans="1:5" ht="15" customHeight="1" x14ac:dyDescent="0.25">
      <c r="A9" s="60" t="s">
        <v>16</v>
      </c>
      <c r="B9" s="20" t="s">
        <v>8</v>
      </c>
      <c r="C9" s="20" t="s">
        <v>11</v>
      </c>
      <c r="D9" s="9" t="s">
        <v>13</v>
      </c>
      <c r="E9" s="9" t="s">
        <v>27</v>
      </c>
    </row>
    <row r="10" spans="1:5" ht="15" customHeight="1" x14ac:dyDescent="0.25">
      <c r="A10" s="112" t="s">
        <v>18</v>
      </c>
      <c r="B10" s="112"/>
      <c r="C10" s="112"/>
      <c r="D10" s="112"/>
      <c r="E10" s="9"/>
    </row>
    <row r="11" spans="1:5" ht="15.75" customHeight="1" x14ac:dyDescent="0.25">
      <c r="A11" s="41">
        <v>44896.411400462966</v>
      </c>
      <c r="B11" s="63">
        <v>1</v>
      </c>
      <c r="C11" s="68" t="s">
        <v>42</v>
      </c>
      <c r="D11" s="62" t="s">
        <v>35</v>
      </c>
      <c r="E11" s="70"/>
    </row>
    <row r="12" spans="1:5" ht="15.75" customHeight="1" x14ac:dyDescent="0.25">
      <c r="A12" s="41">
        <v>44896.106111111119</v>
      </c>
      <c r="B12" s="63">
        <v>100</v>
      </c>
      <c r="C12" s="68" t="s">
        <v>43</v>
      </c>
      <c r="D12" s="62" t="s">
        <v>35</v>
      </c>
      <c r="E12" s="70"/>
    </row>
    <row r="13" spans="1:5" ht="15.75" customHeight="1" x14ac:dyDescent="0.25">
      <c r="A13" s="41">
        <v>44896.629733796231</v>
      </c>
      <c r="B13" s="63">
        <v>100</v>
      </c>
      <c r="C13" s="68" t="s">
        <v>44</v>
      </c>
      <c r="D13" s="62" t="s">
        <v>35</v>
      </c>
      <c r="E13" s="70"/>
    </row>
    <row r="14" spans="1:5" ht="15.75" customHeight="1" x14ac:dyDescent="0.25">
      <c r="A14" s="41">
        <v>44896.416284722276</v>
      </c>
      <c r="B14" s="63">
        <v>100</v>
      </c>
      <c r="C14" s="68" t="s">
        <v>45</v>
      </c>
      <c r="D14" s="62" t="s">
        <v>35</v>
      </c>
      <c r="E14" s="70"/>
    </row>
    <row r="15" spans="1:5" ht="15.75" customHeight="1" x14ac:dyDescent="0.25">
      <c r="A15" s="41">
        <v>44896.458703703713</v>
      </c>
      <c r="B15" s="63">
        <v>100</v>
      </c>
      <c r="C15" s="68" t="s">
        <v>46</v>
      </c>
      <c r="D15" s="62" t="s">
        <v>35</v>
      </c>
      <c r="E15" s="70"/>
    </row>
    <row r="16" spans="1:5" ht="15.75" customHeight="1" x14ac:dyDescent="0.25">
      <c r="A16" s="41">
        <v>44896.267766203731</v>
      </c>
      <c r="B16" s="63">
        <v>106</v>
      </c>
      <c r="C16" s="68" t="s">
        <v>47</v>
      </c>
      <c r="D16" s="62" t="s">
        <v>35</v>
      </c>
      <c r="E16" s="70"/>
    </row>
    <row r="17" spans="1:5" ht="15.75" customHeight="1" x14ac:dyDescent="0.25">
      <c r="A17" s="41">
        <v>44896.106828703545</v>
      </c>
      <c r="B17" s="63">
        <v>500</v>
      </c>
      <c r="C17" s="68" t="s">
        <v>48</v>
      </c>
      <c r="D17" s="62" t="s">
        <v>35</v>
      </c>
      <c r="E17" s="70"/>
    </row>
    <row r="18" spans="1:5" ht="15.75" customHeight="1" x14ac:dyDescent="0.25">
      <c r="A18" s="41">
        <v>44897.679490740877</v>
      </c>
      <c r="B18" s="63">
        <v>5</v>
      </c>
      <c r="C18" s="68" t="s">
        <v>49</v>
      </c>
      <c r="D18" s="62" t="s">
        <v>35</v>
      </c>
      <c r="E18" s="70"/>
    </row>
    <row r="19" spans="1:5" ht="15.75" customHeight="1" x14ac:dyDescent="0.25">
      <c r="A19" s="41">
        <v>44897.106365740765</v>
      </c>
      <c r="B19" s="63">
        <v>12</v>
      </c>
      <c r="C19" s="68" t="s">
        <v>50</v>
      </c>
      <c r="D19" s="62" t="s">
        <v>35</v>
      </c>
      <c r="E19" s="70"/>
    </row>
    <row r="20" spans="1:5" ht="15.75" customHeight="1" x14ac:dyDescent="0.25">
      <c r="A20" s="41">
        <v>44897.103611111175</v>
      </c>
      <c r="B20" s="63">
        <v>17</v>
      </c>
      <c r="C20" s="68" t="s">
        <v>51</v>
      </c>
      <c r="D20" s="62" t="s">
        <v>35</v>
      </c>
      <c r="E20" s="70"/>
    </row>
    <row r="21" spans="1:5" ht="15.75" customHeight="1" x14ac:dyDescent="0.25">
      <c r="A21" s="41">
        <v>44897.786122685298</v>
      </c>
      <c r="B21" s="63">
        <v>50</v>
      </c>
      <c r="C21" s="68" t="s">
        <v>52</v>
      </c>
      <c r="D21" s="62" t="s">
        <v>35</v>
      </c>
      <c r="E21" s="70"/>
    </row>
    <row r="22" spans="1:5" ht="15.75" customHeight="1" x14ac:dyDescent="0.25">
      <c r="A22" s="41">
        <v>44897.476296296343</v>
      </c>
      <c r="B22" s="63">
        <v>93</v>
      </c>
      <c r="C22" s="68" t="s">
        <v>53</v>
      </c>
      <c r="D22" s="62" t="s">
        <v>35</v>
      </c>
      <c r="E22" s="70"/>
    </row>
    <row r="23" spans="1:5" ht="15.75" customHeight="1" x14ac:dyDescent="0.25">
      <c r="A23" s="41">
        <v>44897.106469907332</v>
      </c>
      <c r="B23" s="63">
        <v>101</v>
      </c>
      <c r="C23" s="68" t="s">
        <v>54</v>
      </c>
      <c r="D23" s="62" t="s">
        <v>35</v>
      </c>
      <c r="E23" s="70"/>
    </row>
    <row r="24" spans="1:5" ht="15.75" customHeight="1" x14ac:dyDescent="0.25">
      <c r="A24" s="41">
        <v>44897.747222222388</v>
      </c>
      <c r="B24" s="63">
        <v>102.7</v>
      </c>
      <c r="C24" s="68" t="s">
        <v>55</v>
      </c>
      <c r="D24" s="62" t="s">
        <v>35</v>
      </c>
      <c r="E24" s="70"/>
    </row>
    <row r="25" spans="1:5" ht="15.75" customHeight="1" x14ac:dyDescent="0.25">
      <c r="A25" s="41">
        <v>44897.10498842597</v>
      </c>
      <c r="B25" s="63">
        <v>109</v>
      </c>
      <c r="C25" s="68" t="s">
        <v>56</v>
      </c>
      <c r="D25" s="62" t="s">
        <v>35</v>
      </c>
      <c r="E25" s="70"/>
    </row>
    <row r="26" spans="1:5" ht="15.75" customHeight="1" x14ac:dyDescent="0.25">
      <c r="A26" s="41">
        <v>44897.103402777575</v>
      </c>
      <c r="B26" s="63">
        <v>141</v>
      </c>
      <c r="C26" s="68" t="s">
        <v>57</v>
      </c>
      <c r="D26" s="62" t="s">
        <v>35</v>
      </c>
      <c r="E26" s="70"/>
    </row>
    <row r="27" spans="1:5" ht="15.75" customHeight="1" x14ac:dyDescent="0.25">
      <c r="A27" s="41">
        <v>44897.489733796101</v>
      </c>
      <c r="B27" s="63">
        <v>250</v>
      </c>
      <c r="C27" s="68" t="s">
        <v>58</v>
      </c>
      <c r="D27" s="62" t="s">
        <v>35</v>
      </c>
      <c r="E27" s="70"/>
    </row>
    <row r="28" spans="1:5" ht="15.75" customHeight="1" x14ac:dyDescent="0.25">
      <c r="A28" s="41">
        <v>44897.103333333507</v>
      </c>
      <c r="B28" s="63">
        <v>477</v>
      </c>
      <c r="C28" s="68" t="s">
        <v>59</v>
      </c>
      <c r="D28" s="62" t="s">
        <v>35</v>
      </c>
      <c r="E28" s="70"/>
    </row>
    <row r="29" spans="1:5" ht="15.75" customHeight="1" x14ac:dyDescent="0.25">
      <c r="A29" s="41">
        <v>44897.105138889048</v>
      </c>
      <c r="B29" s="63">
        <v>517</v>
      </c>
      <c r="C29" s="68" t="s">
        <v>60</v>
      </c>
      <c r="D29" s="62" t="s">
        <v>35</v>
      </c>
      <c r="E29" s="70"/>
    </row>
    <row r="30" spans="1:5" ht="15.75" customHeight="1" x14ac:dyDescent="0.25">
      <c r="A30" s="41">
        <v>44897.104467592668</v>
      </c>
      <c r="B30" s="63">
        <v>644</v>
      </c>
      <c r="C30" s="68" t="s">
        <v>61</v>
      </c>
      <c r="D30" s="62" t="s">
        <v>35</v>
      </c>
      <c r="E30" s="70"/>
    </row>
    <row r="31" spans="1:5" ht="15.75" customHeight="1" x14ac:dyDescent="0.25">
      <c r="A31" s="41">
        <v>44897.679293981288</v>
      </c>
      <c r="B31" s="63">
        <v>1000</v>
      </c>
      <c r="C31" s="68" t="s">
        <v>62</v>
      </c>
      <c r="D31" s="62" t="s">
        <v>35</v>
      </c>
      <c r="E31" s="70"/>
    </row>
    <row r="32" spans="1:5" ht="15.75" customHeight="1" x14ac:dyDescent="0.25">
      <c r="A32" s="41">
        <v>44897.774525463115</v>
      </c>
      <c r="B32" s="63">
        <v>1000</v>
      </c>
      <c r="C32" s="68" t="s">
        <v>63</v>
      </c>
      <c r="D32" s="62" t="s">
        <v>35</v>
      </c>
      <c r="E32" s="70"/>
    </row>
    <row r="33" spans="1:5" ht="15.75" customHeight="1" x14ac:dyDescent="0.25">
      <c r="A33" s="41">
        <v>44898.783298611175</v>
      </c>
      <c r="B33" s="63">
        <v>20</v>
      </c>
      <c r="C33" s="68" t="s">
        <v>64</v>
      </c>
      <c r="D33" s="62" t="s">
        <v>35</v>
      </c>
      <c r="E33" s="70"/>
    </row>
    <row r="34" spans="1:5" ht="15.75" customHeight="1" x14ac:dyDescent="0.25">
      <c r="A34" s="41">
        <v>44898.161956018303</v>
      </c>
      <c r="B34" s="63">
        <v>46</v>
      </c>
      <c r="C34" s="68" t="s">
        <v>65</v>
      </c>
      <c r="D34" s="62" t="s">
        <v>35</v>
      </c>
      <c r="E34" s="70"/>
    </row>
    <row r="35" spans="1:5" ht="15.75" customHeight="1" x14ac:dyDescent="0.25">
      <c r="A35" s="41">
        <v>44898.167129629757</v>
      </c>
      <c r="B35" s="63">
        <v>50</v>
      </c>
      <c r="C35" s="68" t="s">
        <v>66</v>
      </c>
      <c r="D35" s="62" t="s">
        <v>35</v>
      </c>
      <c r="E35" s="70"/>
    </row>
    <row r="36" spans="1:5" ht="15.75" customHeight="1" x14ac:dyDescent="0.25">
      <c r="A36" s="41">
        <v>44898.521273148246</v>
      </c>
      <c r="B36" s="63">
        <v>250</v>
      </c>
      <c r="C36" s="68" t="s">
        <v>67</v>
      </c>
      <c r="D36" s="62" t="s">
        <v>35</v>
      </c>
      <c r="E36" s="70"/>
    </row>
    <row r="37" spans="1:5" ht="15.75" customHeight="1" x14ac:dyDescent="0.25">
      <c r="A37" s="41">
        <v>44898.77979166666</v>
      </c>
      <c r="B37" s="63">
        <v>333</v>
      </c>
      <c r="C37" s="68" t="s">
        <v>68</v>
      </c>
      <c r="D37" s="62" t="s">
        <v>35</v>
      </c>
      <c r="E37" s="70"/>
    </row>
    <row r="38" spans="1:5" ht="15.75" customHeight="1" x14ac:dyDescent="0.25">
      <c r="A38" s="41">
        <v>44899.328483796213</v>
      </c>
      <c r="B38" s="63">
        <v>0.27</v>
      </c>
      <c r="C38" s="68" t="s">
        <v>69</v>
      </c>
      <c r="D38" s="62" t="s">
        <v>35</v>
      </c>
      <c r="E38" s="70"/>
    </row>
    <row r="39" spans="1:5" ht="15.75" customHeight="1" x14ac:dyDescent="0.25">
      <c r="A39" s="41">
        <v>44899.329675925896</v>
      </c>
      <c r="B39" s="63">
        <v>5</v>
      </c>
      <c r="C39" s="68" t="s">
        <v>70</v>
      </c>
      <c r="D39" s="62" t="s">
        <v>35</v>
      </c>
      <c r="E39" s="70"/>
    </row>
    <row r="40" spans="1:5" ht="15.75" customHeight="1" x14ac:dyDescent="0.25">
      <c r="A40" s="41">
        <v>44899.329131944571</v>
      </c>
      <c r="B40" s="63">
        <v>14</v>
      </c>
      <c r="C40" s="68" t="s">
        <v>71</v>
      </c>
      <c r="D40" s="62" t="s">
        <v>35</v>
      </c>
      <c r="E40" s="70"/>
    </row>
    <row r="41" spans="1:5" ht="15.75" customHeight="1" x14ac:dyDescent="0.25">
      <c r="A41" s="41">
        <v>44899.325752314646</v>
      </c>
      <c r="B41" s="63">
        <v>18</v>
      </c>
      <c r="C41" s="68" t="s">
        <v>72</v>
      </c>
      <c r="D41" s="62" t="s">
        <v>35</v>
      </c>
      <c r="E41" s="70"/>
    </row>
    <row r="42" spans="1:5" ht="15.75" customHeight="1" x14ac:dyDescent="0.25">
      <c r="A42" s="41">
        <v>44899.325300925877</v>
      </c>
      <c r="B42" s="63">
        <v>30</v>
      </c>
      <c r="C42" s="68" t="s">
        <v>73</v>
      </c>
      <c r="D42" s="62" t="s">
        <v>35</v>
      </c>
      <c r="E42" s="70"/>
    </row>
    <row r="43" spans="1:5" ht="15.75" customHeight="1" x14ac:dyDescent="0.25">
      <c r="A43" s="41">
        <v>44899.837488425896</v>
      </c>
      <c r="B43" s="63">
        <v>100</v>
      </c>
      <c r="C43" s="68" t="s">
        <v>74</v>
      </c>
      <c r="D43" s="62" t="s">
        <v>35</v>
      </c>
      <c r="E43" s="70"/>
    </row>
    <row r="44" spans="1:5" ht="15.75" customHeight="1" x14ac:dyDescent="0.25">
      <c r="A44" s="41">
        <v>44899.835775462911</v>
      </c>
      <c r="B44" s="63">
        <v>100</v>
      </c>
      <c r="C44" s="68" t="s">
        <v>75</v>
      </c>
      <c r="D44" s="62" t="s">
        <v>35</v>
      </c>
      <c r="E44" s="70"/>
    </row>
    <row r="45" spans="1:5" ht="15.75" customHeight="1" x14ac:dyDescent="0.25">
      <c r="A45" s="41">
        <v>44899.327465277631</v>
      </c>
      <c r="B45" s="63">
        <v>150</v>
      </c>
      <c r="C45" s="68" t="s">
        <v>76</v>
      </c>
      <c r="D45" s="62" t="s">
        <v>35</v>
      </c>
      <c r="E45" s="70"/>
    </row>
    <row r="46" spans="1:5" ht="15.75" customHeight="1" x14ac:dyDescent="0.25">
      <c r="A46" s="41">
        <v>44899.501562499907</v>
      </c>
      <c r="B46" s="63">
        <v>200</v>
      </c>
      <c r="C46" s="68" t="s">
        <v>77</v>
      </c>
      <c r="D46" s="62" t="s">
        <v>35</v>
      </c>
      <c r="E46" s="70"/>
    </row>
    <row r="47" spans="1:5" ht="15.75" customHeight="1" x14ac:dyDescent="0.25">
      <c r="A47" s="41">
        <v>44899.326782407239</v>
      </c>
      <c r="B47" s="63">
        <v>3000</v>
      </c>
      <c r="C47" s="68" t="s">
        <v>78</v>
      </c>
      <c r="D47" s="62" t="s">
        <v>35</v>
      </c>
      <c r="E47" s="70"/>
    </row>
    <row r="48" spans="1:5" ht="15.75" customHeight="1" x14ac:dyDescent="0.25">
      <c r="A48" s="41">
        <v>44900.134259259328</v>
      </c>
      <c r="B48" s="63">
        <v>2.97</v>
      </c>
      <c r="C48" s="68" t="s">
        <v>79</v>
      </c>
      <c r="D48" s="62" t="s">
        <v>35</v>
      </c>
      <c r="E48" s="70"/>
    </row>
    <row r="49" spans="1:5" ht="15.75" customHeight="1" x14ac:dyDescent="0.25">
      <c r="A49" s="41">
        <v>44900.13414351875</v>
      </c>
      <c r="B49" s="63">
        <v>3</v>
      </c>
      <c r="C49" s="68" t="s">
        <v>80</v>
      </c>
      <c r="D49" s="62" t="s">
        <v>35</v>
      </c>
      <c r="E49" s="70"/>
    </row>
    <row r="50" spans="1:5" ht="15.75" customHeight="1" x14ac:dyDescent="0.25">
      <c r="A50" s="41">
        <v>44900.231435185298</v>
      </c>
      <c r="B50" s="63">
        <v>9.1300000000000008</v>
      </c>
      <c r="C50" s="68" t="s">
        <v>81</v>
      </c>
      <c r="D50" s="62" t="s">
        <v>35</v>
      </c>
      <c r="E50" s="70"/>
    </row>
    <row r="51" spans="1:5" ht="15.75" customHeight="1" x14ac:dyDescent="0.25">
      <c r="A51" s="41">
        <v>44900.134201388806</v>
      </c>
      <c r="B51" s="63">
        <v>10.33</v>
      </c>
      <c r="C51" s="68" t="s">
        <v>82</v>
      </c>
      <c r="D51" s="62" t="s">
        <v>35</v>
      </c>
      <c r="E51" s="70"/>
    </row>
    <row r="52" spans="1:5" ht="15.75" customHeight="1" x14ac:dyDescent="0.25">
      <c r="A52" s="41">
        <v>44900.134490740951</v>
      </c>
      <c r="B52" s="63">
        <v>32</v>
      </c>
      <c r="C52" s="68" t="s">
        <v>83</v>
      </c>
      <c r="D52" s="62" t="s">
        <v>35</v>
      </c>
      <c r="E52" s="70"/>
    </row>
    <row r="53" spans="1:5" ht="15.75" customHeight="1" x14ac:dyDescent="0.25">
      <c r="A53" s="41">
        <v>44900.09847222222</v>
      </c>
      <c r="B53" s="63">
        <v>50</v>
      </c>
      <c r="C53" s="68" t="s">
        <v>84</v>
      </c>
      <c r="D53" s="62" t="s">
        <v>35</v>
      </c>
      <c r="E53" s="70"/>
    </row>
    <row r="54" spans="1:5" ht="15.75" customHeight="1" x14ac:dyDescent="0.25">
      <c r="A54" s="41">
        <v>44900.134062500205</v>
      </c>
      <c r="B54" s="63">
        <v>50</v>
      </c>
      <c r="C54" s="68" t="s">
        <v>85</v>
      </c>
      <c r="D54" s="62" t="s">
        <v>35</v>
      </c>
      <c r="E54" s="70"/>
    </row>
    <row r="55" spans="1:5" ht="15.75" customHeight="1" x14ac:dyDescent="0.25">
      <c r="A55" s="41">
        <v>44900.197812499944</v>
      </c>
      <c r="B55" s="63">
        <v>50</v>
      </c>
      <c r="C55" s="68" t="s">
        <v>86</v>
      </c>
      <c r="D55" s="62" t="s">
        <v>35</v>
      </c>
      <c r="E55" s="70"/>
    </row>
    <row r="56" spans="1:5" ht="15.75" customHeight="1" x14ac:dyDescent="0.25">
      <c r="A56" s="41">
        <v>44900.134293981362</v>
      </c>
      <c r="B56" s="63">
        <v>120</v>
      </c>
      <c r="C56" s="68" t="s">
        <v>87</v>
      </c>
      <c r="D56" s="62" t="s">
        <v>35</v>
      </c>
      <c r="E56" s="70"/>
    </row>
    <row r="57" spans="1:5" ht="15.75" customHeight="1" x14ac:dyDescent="0.25">
      <c r="A57" s="41">
        <v>44900.134351851884</v>
      </c>
      <c r="B57" s="63">
        <v>151</v>
      </c>
      <c r="C57" s="68" t="s">
        <v>88</v>
      </c>
      <c r="D57" s="62" t="s">
        <v>35</v>
      </c>
      <c r="E57" s="70"/>
    </row>
    <row r="58" spans="1:5" ht="15.75" customHeight="1" x14ac:dyDescent="0.25">
      <c r="A58" s="41">
        <v>44900.134004629683</v>
      </c>
      <c r="B58" s="63">
        <v>279</v>
      </c>
      <c r="C58" s="68" t="s">
        <v>89</v>
      </c>
      <c r="D58" s="62" t="s">
        <v>35</v>
      </c>
      <c r="E58" s="70"/>
    </row>
    <row r="59" spans="1:5" ht="15.75" customHeight="1" x14ac:dyDescent="0.25">
      <c r="A59" s="41">
        <v>44900.134490740951</v>
      </c>
      <c r="B59" s="63">
        <v>300</v>
      </c>
      <c r="C59" s="68" t="s">
        <v>90</v>
      </c>
      <c r="D59" s="62" t="s">
        <v>35</v>
      </c>
      <c r="E59" s="70"/>
    </row>
    <row r="60" spans="1:5" ht="15.75" customHeight="1" x14ac:dyDescent="0.25">
      <c r="A60" s="41">
        <v>44900.453668981325</v>
      </c>
      <c r="B60" s="63">
        <v>500</v>
      </c>
      <c r="C60" s="68" t="s">
        <v>91</v>
      </c>
      <c r="D60" s="62" t="s">
        <v>35</v>
      </c>
      <c r="E60" s="70"/>
    </row>
    <row r="61" spans="1:5" ht="15.75" customHeight="1" x14ac:dyDescent="0.25">
      <c r="A61" s="41">
        <v>44900.134224536829</v>
      </c>
      <c r="B61" s="63">
        <v>670</v>
      </c>
      <c r="C61" s="68" t="s">
        <v>92</v>
      </c>
      <c r="D61" s="62" t="s">
        <v>35</v>
      </c>
      <c r="E61" s="70"/>
    </row>
    <row r="62" spans="1:5" ht="15.75" customHeight="1" x14ac:dyDescent="0.25">
      <c r="A62" s="41">
        <v>44900.208738425747</v>
      </c>
      <c r="B62" s="63">
        <v>1000</v>
      </c>
      <c r="C62" s="68" t="s">
        <v>93</v>
      </c>
      <c r="D62" s="62" t="s">
        <v>35</v>
      </c>
      <c r="E62" s="70"/>
    </row>
    <row r="63" spans="1:5" ht="15.75" customHeight="1" x14ac:dyDescent="0.25">
      <c r="A63" s="41">
        <v>44901.071759259328</v>
      </c>
      <c r="B63" s="63">
        <v>2</v>
      </c>
      <c r="C63" s="68" t="s">
        <v>94</v>
      </c>
      <c r="D63" s="62" t="s">
        <v>35</v>
      </c>
      <c r="E63" s="70"/>
    </row>
    <row r="64" spans="1:5" ht="15.75" customHeight="1" x14ac:dyDescent="0.25">
      <c r="A64" s="41">
        <v>44901.069652777631</v>
      </c>
      <c r="B64" s="63">
        <v>19</v>
      </c>
      <c r="C64" s="68" t="s">
        <v>95</v>
      </c>
      <c r="D64" s="62" t="s">
        <v>35</v>
      </c>
      <c r="E64" s="70"/>
    </row>
    <row r="65" spans="1:5" ht="15.75" customHeight="1" x14ac:dyDescent="0.25">
      <c r="A65" s="41">
        <v>44901.817326388787</v>
      </c>
      <c r="B65" s="63">
        <v>30</v>
      </c>
      <c r="C65" s="68" t="s">
        <v>96</v>
      </c>
      <c r="D65" s="62" t="s">
        <v>35</v>
      </c>
      <c r="E65" s="70"/>
    </row>
    <row r="66" spans="1:5" ht="15.75" customHeight="1" x14ac:dyDescent="0.25">
      <c r="A66" s="41">
        <v>44901.097824073862</v>
      </c>
      <c r="B66" s="63">
        <v>100</v>
      </c>
      <c r="C66" s="68" t="s">
        <v>97</v>
      </c>
      <c r="D66" s="62" t="s">
        <v>35</v>
      </c>
      <c r="E66" s="70"/>
    </row>
    <row r="67" spans="1:5" ht="15.75" customHeight="1" x14ac:dyDescent="0.25">
      <c r="A67" s="41">
        <v>44901.070821759291</v>
      </c>
      <c r="B67" s="63">
        <v>113</v>
      </c>
      <c r="C67" s="68" t="s">
        <v>98</v>
      </c>
      <c r="D67" s="62" t="s">
        <v>35</v>
      </c>
      <c r="E67" s="70"/>
    </row>
    <row r="68" spans="1:5" ht="15.75" customHeight="1" x14ac:dyDescent="0.25">
      <c r="A68" s="41">
        <v>44901.063472222071</v>
      </c>
      <c r="B68" s="63">
        <v>150</v>
      </c>
      <c r="C68" s="68" t="s">
        <v>99</v>
      </c>
      <c r="D68" s="62" t="s">
        <v>35</v>
      </c>
      <c r="E68" s="70"/>
    </row>
    <row r="69" spans="1:5" ht="15.75" customHeight="1" x14ac:dyDescent="0.25">
      <c r="A69" s="41">
        <v>44901.07077546278</v>
      </c>
      <c r="B69" s="63">
        <v>160</v>
      </c>
      <c r="C69" s="68" t="s">
        <v>100</v>
      </c>
      <c r="D69" s="62" t="s">
        <v>35</v>
      </c>
      <c r="E69" s="70"/>
    </row>
    <row r="70" spans="1:5" ht="15.75" customHeight="1" x14ac:dyDescent="0.25">
      <c r="A70" s="41">
        <v>44901.439895833377</v>
      </c>
      <c r="B70" s="63">
        <v>500</v>
      </c>
      <c r="C70" s="68" t="s">
        <v>101</v>
      </c>
      <c r="D70" s="62" t="s">
        <v>35</v>
      </c>
      <c r="E70" s="70"/>
    </row>
    <row r="71" spans="1:5" ht="15.75" customHeight="1" x14ac:dyDescent="0.25">
      <c r="A71" s="41">
        <v>44902.063090277836</v>
      </c>
      <c r="B71" s="63">
        <v>12</v>
      </c>
      <c r="C71" s="68" t="s">
        <v>102</v>
      </c>
      <c r="D71" s="62" t="s">
        <v>35</v>
      </c>
      <c r="E71" s="70"/>
    </row>
    <row r="72" spans="1:5" ht="15.75" customHeight="1" x14ac:dyDescent="0.25">
      <c r="A72" s="41">
        <v>44902.085092592519</v>
      </c>
      <c r="B72" s="63">
        <v>51</v>
      </c>
      <c r="C72" s="68" t="s">
        <v>103</v>
      </c>
      <c r="D72" s="62" t="s">
        <v>35</v>
      </c>
      <c r="E72" s="70"/>
    </row>
    <row r="73" spans="1:5" ht="15.75" customHeight="1" x14ac:dyDescent="0.25">
      <c r="A73" s="41">
        <v>44902.215601851698</v>
      </c>
      <c r="B73" s="63">
        <v>100</v>
      </c>
      <c r="C73" s="68" t="s">
        <v>104</v>
      </c>
      <c r="D73" s="62" t="s">
        <v>35</v>
      </c>
      <c r="E73" s="70"/>
    </row>
    <row r="74" spans="1:5" ht="15.75" customHeight="1" x14ac:dyDescent="0.25">
      <c r="A74" s="41">
        <v>44902.593692129478</v>
      </c>
      <c r="B74" s="63">
        <v>100</v>
      </c>
      <c r="C74" s="68" t="s">
        <v>105</v>
      </c>
      <c r="D74" s="62" t="s">
        <v>35</v>
      </c>
      <c r="E74" s="70"/>
    </row>
    <row r="75" spans="1:5" ht="15.75" customHeight="1" x14ac:dyDescent="0.25">
      <c r="A75" s="41">
        <v>44902.691122685093</v>
      </c>
      <c r="B75" s="63">
        <v>300</v>
      </c>
      <c r="C75" s="68" t="s">
        <v>106</v>
      </c>
      <c r="D75" s="62" t="s">
        <v>35</v>
      </c>
      <c r="E75" s="70"/>
    </row>
    <row r="76" spans="1:5" ht="15.75" customHeight="1" x14ac:dyDescent="0.25">
      <c r="A76" s="41">
        <v>44902.697766203899</v>
      </c>
      <c r="B76" s="63">
        <v>422</v>
      </c>
      <c r="C76" s="68" t="s">
        <v>107</v>
      </c>
      <c r="D76" s="62" t="s">
        <v>35</v>
      </c>
      <c r="E76" s="70"/>
    </row>
    <row r="77" spans="1:5" ht="15.75" customHeight="1" x14ac:dyDescent="0.25">
      <c r="A77" s="41">
        <v>44902.093310185242</v>
      </c>
      <c r="B77" s="63">
        <v>1000</v>
      </c>
      <c r="C77" s="68" t="s">
        <v>108</v>
      </c>
      <c r="D77" s="62" t="s">
        <v>35</v>
      </c>
      <c r="E77" s="70"/>
    </row>
    <row r="78" spans="1:5" ht="15.75" customHeight="1" x14ac:dyDescent="0.25">
      <c r="A78" s="41">
        <v>44903.801550925709</v>
      </c>
      <c r="B78" s="63">
        <v>0.1</v>
      </c>
      <c r="C78" s="68" t="s">
        <v>109</v>
      </c>
      <c r="D78" s="62" t="s">
        <v>35</v>
      </c>
      <c r="E78" s="70"/>
    </row>
    <row r="79" spans="1:5" ht="15.75" customHeight="1" x14ac:dyDescent="0.25">
      <c r="A79" s="41">
        <v>44903.067638888955</v>
      </c>
      <c r="B79" s="63">
        <v>6</v>
      </c>
      <c r="C79" s="68" t="s">
        <v>110</v>
      </c>
      <c r="D79" s="62" t="s">
        <v>35</v>
      </c>
      <c r="E79" s="70"/>
    </row>
    <row r="80" spans="1:5" ht="15.75" customHeight="1" x14ac:dyDescent="0.25">
      <c r="A80" s="41">
        <v>44903.354803240858</v>
      </c>
      <c r="B80" s="63">
        <v>7</v>
      </c>
      <c r="C80" s="68" t="s">
        <v>111</v>
      </c>
      <c r="D80" s="62" t="s">
        <v>35</v>
      </c>
      <c r="E80" s="70"/>
    </row>
    <row r="81" spans="1:5" ht="15.75" customHeight="1" x14ac:dyDescent="0.25">
      <c r="A81" s="41">
        <v>44903.092650462873</v>
      </c>
      <c r="B81" s="63">
        <v>9</v>
      </c>
      <c r="C81" s="68" t="s">
        <v>112</v>
      </c>
      <c r="D81" s="62" t="s">
        <v>35</v>
      </c>
      <c r="E81" s="70"/>
    </row>
    <row r="82" spans="1:5" ht="15.75" customHeight="1" x14ac:dyDescent="0.25">
      <c r="A82" s="41">
        <v>44903.396296296269</v>
      </c>
      <c r="B82" s="63">
        <v>10</v>
      </c>
      <c r="C82" s="68" t="s">
        <v>109</v>
      </c>
      <c r="D82" s="62" t="s">
        <v>35</v>
      </c>
      <c r="E82" s="70"/>
    </row>
    <row r="83" spans="1:5" ht="15.75" customHeight="1" x14ac:dyDescent="0.25">
      <c r="A83" s="41">
        <v>44903.844340277836</v>
      </c>
      <c r="B83" s="63">
        <v>30</v>
      </c>
      <c r="C83" s="68" t="s">
        <v>113</v>
      </c>
      <c r="D83" s="62" t="s">
        <v>35</v>
      </c>
      <c r="E83" s="70"/>
    </row>
    <row r="84" spans="1:5" ht="15.75" customHeight="1" x14ac:dyDescent="0.25">
      <c r="A84" s="41">
        <v>44903.065960648004</v>
      </c>
      <c r="B84" s="63">
        <v>36</v>
      </c>
      <c r="C84" s="68" t="s">
        <v>114</v>
      </c>
      <c r="D84" s="62" t="s">
        <v>35</v>
      </c>
      <c r="E84" s="70"/>
    </row>
    <row r="85" spans="1:5" ht="15.75" customHeight="1" x14ac:dyDescent="0.25">
      <c r="A85" s="41">
        <v>44903.486192129552</v>
      </c>
      <c r="B85" s="63">
        <v>50</v>
      </c>
      <c r="C85" s="68" t="s">
        <v>115</v>
      </c>
      <c r="D85" s="62" t="s">
        <v>35</v>
      </c>
      <c r="E85" s="70"/>
    </row>
    <row r="86" spans="1:5" ht="15.75" customHeight="1" x14ac:dyDescent="0.25">
      <c r="A86" s="41">
        <v>44903.07929398166</v>
      </c>
      <c r="B86" s="63">
        <v>151</v>
      </c>
      <c r="C86" s="68" t="s">
        <v>116</v>
      </c>
      <c r="D86" s="62" t="s">
        <v>35</v>
      </c>
      <c r="E86" s="70"/>
    </row>
    <row r="87" spans="1:5" ht="15.75" customHeight="1" x14ac:dyDescent="0.25">
      <c r="A87" s="41">
        <v>44903.461689814925</v>
      </c>
      <c r="B87" s="63">
        <v>200</v>
      </c>
      <c r="C87" s="68" t="s">
        <v>117</v>
      </c>
      <c r="D87" s="62" t="s">
        <v>35</v>
      </c>
      <c r="E87" s="70"/>
    </row>
    <row r="88" spans="1:5" ht="15.75" customHeight="1" x14ac:dyDescent="0.25">
      <c r="A88" s="41">
        <v>44903.540949074086</v>
      </c>
      <c r="B88" s="63">
        <v>200</v>
      </c>
      <c r="C88" s="68" t="s">
        <v>118</v>
      </c>
      <c r="D88" s="62" t="s">
        <v>35</v>
      </c>
      <c r="E88" s="70"/>
    </row>
    <row r="89" spans="1:5" ht="15.75" customHeight="1" x14ac:dyDescent="0.25">
      <c r="A89" s="41">
        <v>44903.678067129571</v>
      </c>
      <c r="B89" s="63">
        <v>200</v>
      </c>
      <c r="C89" s="68" t="s">
        <v>119</v>
      </c>
      <c r="D89" s="62" t="s">
        <v>35</v>
      </c>
      <c r="E89" s="70"/>
    </row>
    <row r="90" spans="1:5" ht="15.75" customHeight="1" x14ac:dyDescent="0.25">
      <c r="A90" s="41">
        <v>44903.092604166828</v>
      </c>
      <c r="B90" s="63">
        <v>375</v>
      </c>
      <c r="C90" s="68" t="s">
        <v>120</v>
      </c>
      <c r="D90" s="62" t="s">
        <v>35</v>
      </c>
      <c r="E90" s="70"/>
    </row>
    <row r="91" spans="1:5" ht="15.75" customHeight="1" x14ac:dyDescent="0.25">
      <c r="A91" s="41">
        <v>44903.08627314819</v>
      </c>
      <c r="B91" s="63">
        <v>668</v>
      </c>
      <c r="C91" s="68" t="s">
        <v>121</v>
      </c>
      <c r="D91" s="62" t="s">
        <v>35</v>
      </c>
      <c r="E91" s="70"/>
    </row>
    <row r="92" spans="1:5" ht="15.75" customHeight="1" x14ac:dyDescent="0.25">
      <c r="A92" s="41">
        <v>44903.713726851624</v>
      </c>
      <c r="B92" s="63">
        <v>1000</v>
      </c>
      <c r="C92" s="68" t="s">
        <v>122</v>
      </c>
      <c r="D92" s="62" t="s">
        <v>35</v>
      </c>
      <c r="E92" s="70"/>
    </row>
    <row r="93" spans="1:5" ht="15.75" customHeight="1" x14ac:dyDescent="0.25">
      <c r="A93" s="41">
        <v>44904.260416666511</v>
      </c>
      <c r="B93" s="63">
        <v>0.1</v>
      </c>
      <c r="C93" s="68" t="s">
        <v>109</v>
      </c>
      <c r="D93" s="62" t="s">
        <v>35</v>
      </c>
      <c r="E93" s="70"/>
    </row>
    <row r="94" spans="1:5" ht="15.75" customHeight="1" x14ac:dyDescent="0.25">
      <c r="A94" s="41">
        <v>44904.808159722015</v>
      </c>
      <c r="B94" s="63">
        <v>7.5</v>
      </c>
      <c r="C94" s="68" t="s">
        <v>123</v>
      </c>
      <c r="D94" s="62" t="s">
        <v>35</v>
      </c>
      <c r="E94" s="70"/>
    </row>
    <row r="95" spans="1:5" ht="15.75" customHeight="1" x14ac:dyDescent="0.25">
      <c r="A95" s="41">
        <v>44904.819525463041</v>
      </c>
      <c r="B95" s="63">
        <v>15</v>
      </c>
      <c r="C95" s="68" t="s">
        <v>124</v>
      </c>
      <c r="D95" s="62" t="s">
        <v>35</v>
      </c>
      <c r="E95" s="70"/>
    </row>
    <row r="96" spans="1:5" ht="15.75" customHeight="1" x14ac:dyDescent="0.25">
      <c r="A96" s="41">
        <v>44904.103854166809</v>
      </c>
      <c r="B96" s="63">
        <v>32</v>
      </c>
      <c r="C96" s="68" t="s">
        <v>125</v>
      </c>
      <c r="D96" s="62" t="s">
        <v>35</v>
      </c>
      <c r="E96" s="70"/>
    </row>
    <row r="97" spans="1:5" ht="15.75" customHeight="1" x14ac:dyDescent="0.25">
      <c r="A97" s="41">
        <v>44904.310115740635</v>
      </c>
      <c r="B97" s="63">
        <v>100</v>
      </c>
      <c r="C97" s="68" t="s">
        <v>126</v>
      </c>
      <c r="D97" s="62" t="s">
        <v>35</v>
      </c>
      <c r="E97" s="70"/>
    </row>
    <row r="98" spans="1:5" ht="15.75" customHeight="1" x14ac:dyDescent="0.25">
      <c r="A98" s="41">
        <v>44904.871608796064</v>
      </c>
      <c r="B98" s="63">
        <v>100</v>
      </c>
      <c r="C98" s="68" t="s">
        <v>127</v>
      </c>
      <c r="D98" s="62" t="s">
        <v>35</v>
      </c>
      <c r="E98" s="70"/>
    </row>
    <row r="99" spans="1:5" ht="15.75" customHeight="1" x14ac:dyDescent="0.25">
      <c r="A99" s="41">
        <v>44904.577141203918</v>
      </c>
      <c r="B99" s="63">
        <v>100</v>
      </c>
      <c r="C99" s="68" t="s">
        <v>128</v>
      </c>
      <c r="D99" s="62" t="s">
        <v>35</v>
      </c>
      <c r="E99" s="70"/>
    </row>
    <row r="100" spans="1:5" ht="15.75" customHeight="1" x14ac:dyDescent="0.25">
      <c r="A100" s="41">
        <v>44904.071018518414</v>
      </c>
      <c r="B100" s="63">
        <v>123</v>
      </c>
      <c r="C100" s="68" t="s">
        <v>129</v>
      </c>
      <c r="D100" s="62" t="s">
        <v>35</v>
      </c>
      <c r="E100" s="70"/>
    </row>
    <row r="101" spans="1:5" ht="15.75" customHeight="1" x14ac:dyDescent="0.25">
      <c r="A101" s="41">
        <v>44904.466504629701</v>
      </c>
      <c r="B101" s="63">
        <v>150</v>
      </c>
      <c r="C101" s="68" t="s">
        <v>130</v>
      </c>
      <c r="D101" s="62" t="s">
        <v>35</v>
      </c>
      <c r="E101" s="70"/>
    </row>
    <row r="102" spans="1:5" ht="15.75" customHeight="1" x14ac:dyDescent="0.25">
      <c r="A102" s="41">
        <v>44904.100810185075</v>
      </c>
      <c r="B102" s="63">
        <v>181</v>
      </c>
      <c r="C102" s="68" t="s">
        <v>131</v>
      </c>
      <c r="D102" s="62" t="s">
        <v>35</v>
      </c>
      <c r="E102" s="70"/>
    </row>
    <row r="103" spans="1:5" ht="15.75" customHeight="1" x14ac:dyDescent="0.25">
      <c r="A103" s="41">
        <v>44904.286562500056</v>
      </c>
      <c r="B103" s="63">
        <v>500</v>
      </c>
      <c r="C103" s="68" t="s">
        <v>132</v>
      </c>
      <c r="D103" s="62" t="s">
        <v>35</v>
      </c>
      <c r="E103" s="70"/>
    </row>
    <row r="104" spans="1:5" ht="15.75" customHeight="1" x14ac:dyDescent="0.25">
      <c r="A104" s="41">
        <v>44904.78956018528</v>
      </c>
      <c r="B104" s="63">
        <v>1000</v>
      </c>
      <c r="C104" s="68" t="s">
        <v>133</v>
      </c>
      <c r="D104" s="62" t="s">
        <v>35</v>
      </c>
      <c r="E104" s="70"/>
    </row>
    <row r="105" spans="1:5" ht="15.75" customHeight="1" x14ac:dyDescent="0.25">
      <c r="A105" s="41">
        <v>44905.189930555411</v>
      </c>
      <c r="B105" s="63">
        <v>5</v>
      </c>
      <c r="C105" s="68" t="s">
        <v>49</v>
      </c>
      <c r="D105" s="62" t="s">
        <v>35</v>
      </c>
      <c r="E105" s="70"/>
    </row>
    <row r="106" spans="1:5" ht="15.75" customHeight="1" x14ac:dyDescent="0.25">
      <c r="A106" s="41">
        <v>44905.162048611324</v>
      </c>
      <c r="B106" s="63">
        <v>25</v>
      </c>
      <c r="C106" s="68" t="s">
        <v>134</v>
      </c>
      <c r="D106" s="62" t="s">
        <v>35</v>
      </c>
      <c r="E106" s="70"/>
    </row>
    <row r="107" spans="1:5" ht="15.75" customHeight="1" x14ac:dyDescent="0.25">
      <c r="A107" s="41">
        <v>44905.164432870224</v>
      </c>
      <c r="B107" s="63">
        <v>25</v>
      </c>
      <c r="C107" s="68" t="s">
        <v>135</v>
      </c>
      <c r="D107" s="62" t="s">
        <v>35</v>
      </c>
      <c r="E107" s="70"/>
    </row>
    <row r="108" spans="1:5" ht="15.75" customHeight="1" x14ac:dyDescent="0.25">
      <c r="A108" s="41">
        <v>44905.482164351735</v>
      </c>
      <c r="B108" s="63">
        <v>61</v>
      </c>
      <c r="C108" s="68" t="s">
        <v>136</v>
      </c>
      <c r="D108" s="62" t="s">
        <v>35</v>
      </c>
      <c r="E108" s="70"/>
    </row>
    <row r="109" spans="1:5" ht="15.75" customHeight="1" x14ac:dyDescent="0.25">
      <c r="A109" s="41">
        <v>44905.467210648116</v>
      </c>
      <c r="B109" s="63">
        <v>100</v>
      </c>
      <c r="C109" s="68" t="s">
        <v>106</v>
      </c>
      <c r="D109" s="62" t="s">
        <v>35</v>
      </c>
      <c r="E109" s="70"/>
    </row>
    <row r="110" spans="1:5" ht="15.75" customHeight="1" x14ac:dyDescent="0.25">
      <c r="A110" s="41">
        <v>44905.45976851834</v>
      </c>
      <c r="B110" s="63">
        <v>300</v>
      </c>
      <c r="C110" s="68" t="s">
        <v>137</v>
      </c>
      <c r="D110" s="62" t="s">
        <v>35</v>
      </c>
      <c r="E110" s="70"/>
    </row>
    <row r="111" spans="1:5" ht="15.75" customHeight="1" x14ac:dyDescent="0.25">
      <c r="A111" s="41">
        <v>44905.163784722332</v>
      </c>
      <c r="B111" s="63">
        <v>500</v>
      </c>
      <c r="C111" s="68" t="s">
        <v>138</v>
      </c>
      <c r="D111" s="62" t="s">
        <v>35</v>
      </c>
      <c r="E111" s="70"/>
    </row>
    <row r="112" spans="1:5" ht="15.75" customHeight="1" x14ac:dyDescent="0.25">
      <c r="A112" s="41">
        <v>44905.737812499981</v>
      </c>
      <c r="B112" s="63">
        <v>500</v>
      </c>
      <c r="C112" s="68" t="s">
        <v>139</v>
      </c>
      <c r="D112" s="62" t="s">
        <v>35</v>
      </c>
      <c r="E112" s="70"/>
    </row>
    <row r="113" spans="1:5" ht="15.75" customHeight="1" x14ac:dyDescent="0.25">
      <c r="A113" s="41">
        <v>44906.328298611101</v>
      </c>
      <c r="B113" s="63">
        <v>8</v>
      </c>
      <c r="C113" s="68" t="s">
        <v>140</v>
      </c>
      <c r="D113" s="62" t="s">
        <v>35</v>
      </c>
      <c r="E113" s="70"/>
    </row>
    <row r="114" spans="1:5" ht="15.75" customHeight="1" x14ac:dyDescent="0.25">
      <c r="A114" s="41">
        <v>44906.326388888992</v>
      </c>
      <c r="B114" s="63">
        <v>178</v>
      </c>
      <c r="C114" s="68" t="s">
        <v>141</v>
      </c>
      <c r="D114" s="62" t="s">
        <v>35</v>
      </c>
      <c r="E114" s="70"/>
    </row>
    <row r="115" spans="1:5" ht="15.75" customHeight="1" x14ac:dyDescent="0.25">
      <c r="A115" s="41">
        <v>44906.33300925931</v>
      </c>
      <c r="B115" s="63">
        <v>293</v>
      </c>
      <c r="C115" s="68" t="s">
        <v>142</v>
      </c>
      <c r="D115" s="62" t="s">
        <v>35</v>
      </c>
      <c r="E115" s="70"/>
    </row>
    <row r="116" spans="1:5" ht="15.75" customHeight="1" x14ac:dyDescent="0.25">
      <c r="A116" s="41">
        <v>44906.328263889067</v>
      </c>
      <c r="B116" s="63">
        <v>500</v>
      </c>
      <c r="C116" s="68" t="s">
        <v>143</v>
      </c>
      <c r="D116" s="62" t="s">
        <v>35</v>
      </c>
      <c r="E116" s="70"/>
    </row>
    <row r="117" spans="1:5" ht="15.75" customHeight="1" x14ac:dyDescent="0.25">
      <c r="A117" s="41">
        <v>44906.337175925728</v>
      </c>
      <c r="B117" s="63">
        <v>983</v>
      </c>
      <c r="C117" s="68" t="s">
        <v>144</v>
      </c>
      <c r="D117" s="62" t="s">
        <v>35</v>
      </c>
      <c r="E117" s="70"/>
    </row>
    <row r="118" spans="1:5" ht="15.75" customHeight="1" x14ac:dyDescent="0.25">
      <c r="A118" s="41">
        <v>44907.113807870541</v>
      </c>
      <c r="B118" s="63">
        <v>1</v>
      </c>
      <c r="C118" s="68" t="s">
        <v>145</v>
      </c>
      <c r="D118" s="62" t="s">
        <v>35</v>
      </c>
      <c r="E118" s="70"/>
    </row>
    <row r="119" spans="1:5" ht="15.75" customHeight="1" x14ac:dyDescent="0.25">
      <c r="A119" s="41">
        <v>44907.824027777649</v>
      </c>
      <c r="B119" s="63">
        <v>9</v>
      </c>
      <c r="C119" s="68" t="s">
        <v>146</v>
      </c>
      <c r="D119" s="62" t="s">
        <v>35</v>
      </c>
      <c r="E119" s="70"/>
    </row>
    <row r="120" spans="1:5" ht="15.75" customHeight="1" x14ac:dyDescent="0.25">
      <c r="A120" s="41">
        <v>44907.113576388918</v>
      </c>
      <c r="B120" s="63">
        <v>82</v>
      </c>
      <c r="C120" s="68" t="s">
        <v>147</v>
      </c>
      <c r="D120" s="62" t="s">
        <v>35</v>
      </c>
      <c r="E120" s="70"/>
    </row>
    <row r="121" spans="1:5" ht="15.75" customHeight="1" x14ac:dyDescent="0.25">
      <c r="A121" s="41">
        <v>44907.485092592426</v>
      </c>
      <c r="B121" s="63">
        <v>100</v>
      </c>
      <c r="C121" s="68" t="s">
        <v>148</v>
      </c>
      <c r="D121" s="62" t="s">
        <v>35</v>
      </c>
      <c r="E121" s="70"/>
    </row>
    <row r="122" spans="1:5" ht="15.75" customHeight="1" x14ac:dyDescent="0.25">
      <c r="A122" s="41">
        <v>44907.272951388732</v>
      </c>
      <c r="B122" s="63">
        <v>200</v>
      </c>
      <c r="C122" s="68" t="s">
        <v>149</v>
      </c>
      <c r="D122" s="62" t="s">
        <v>35</v>
      </c>
      <c r="E122" s="70"/>
    </row>
    <row r="123" spans="1:5" ht="15.75" customHeight="1" x14ac:dyDescent="0.25">
      <c r="A123" s="41">
        <v>44907.738414351828</v>
      </c>
      <c r="B123" s="63">
        <v>250</v>
      </c>
      <c r="C123" s="68" t="s">
        <v>150</v>
      </c>
      <c r="D123" s="62" t="s">
        <v>35</v>
      </c>
      <c r="E123" s="70"/>
    </row>
    <row r="124" spans="1:5" ht="15.75" customHeight="1" x14ac:dyDescent="0.25">
      <c r="A124" s="41">
        <v>44907.288240740541</v>
      </c>
      <c r="B124" s="63">
        <v>300</v>
      </c>
      <c r="C124" s="68" t="s">
        <v>151</v>
      </c>
      <c r="D124" s="62" t="s">
        <v>35</v>
      </c>
      <c r="E124" s="70"/>
    </row>
    <row r="125" spans="1:5" ht="15.75" customHeight="1" x14ac:dyDescent="0.25">
      <c r="A125" s="41">
        <v>44907.649826388806</v>
      </c>
      <c r="B125" s="63">
        <v>300</v>
      </c>
      <c r="C125" s="68" t="s">
        <v>152</v>
      </c>
      <c r="D125" s="62" t="s">
        <v>35</v>
      </c>
      <c r="E125" s="70"/>
    </row>
    <row r="126" spans="1:5" ht="15.75" customHeight="1" x14ac:dyDescent="0.25">
      <c r="A126" s="41">
        <v>44907.808900462929</v>
      </c>
      <c r="B126" s="63">
        <v>300</v>
      </c>
      <c r="C126" s="68" t="s">
        <v>153</v>
      </c>
      <c r="D126" s="62" t="s">
        <v>35</v>
      </c>
      <c r="E126" s="70"/>
    </row>
    <row r="127" spans="1:5" ht="15.75" customHeight="1" x14ac:dyDescent="0.25">
      <c r="A127" s="41">
        <v>44907.106956018601</v>
      </c>
      <c r="B127" s="63">
        <v>500</v>
      </c>
      <c r="C127" s="68" t="s">
        <v>154</v>
      </c>
      <c r="D127" s="62" t="s">
        <v>35</v>
      </c>
      <c r="E127" s="70"/>
    </row>
    <row r="128" spans="1:5" ht="15.75" customHeight="1" x14ac:dyDescent="0.25">
      <c r="A128" s="41">
        <v>44907.279444444459</v>
      </c>
      <c r="B128" s="63">
        <v>2500</v>
      </c>
      <c r="C128" s="68" t="s">
        <v>155</v>
      </c>
      <c r="D128" s="62" t="s">
        <v>35</v>
      </c>
      <c r="E128" s="70" t="s">
        <v>310</v>
      </c>
    </row>
    <row r="129" spans="1:5" ht="15.75" customHeight="1" x14ac:dyDescent="0.25">
      <c r="A129" s="41">
        <v>44908.732303240802</v>
      </c>
      <c r="B129" s="63">
        <v>500</v>
      </c>
      <c r="C129" s="68" t="s">
        <v>156</v>
      </c>
      <c r="D129" s="62" t="s">
        <v>35</v>
      </c>
      <c r="E129" s="70"/>
    </row>
    <row r="130" spans="1:5" ht="15.75" customHeight="1" x14ac:dyDescent="0.25">
      <c r="A130" s="41">
        <v>44908.09751157416</v>
      </c>
      <c r="B130" s="63">
        <v>614</v>
      </c>
      <c r="C130" s="68" t="s">
        <v>157</v>
      </c>
      <c r="D130" s="62" t="s">
        <v>35</v>
      </c>
      <c r="E130" s="70"/>
    </row>
    <row r="131" spans="1:5" ht="15.75" customHeight="1" x14ac:dyDescent="0.25">
      <c r="A131" s="41">
        <v>44908.75472222222</v>
      </c>
      <c r="B131" s="63">
        <v>1000</v>
      </c>
      <c r="C131" s="68" t="s">
        <v>158</v>
      </c>
      <c r="D131" s="62" t="s">
        <v>35</v>
      </c>
      <c r="E131" s="70"/>
    </row>
    <row r="132" spans="1:5" ht="15.75" customHeight="1" x14ac:dyDescent="0.25">
      <c r="A132" s="41">
        <v>44909.615196759347</v>
      </c>
      <c r="B132" s="63">
        <v>100</v>
      </c>
      <c r="C132" s="68" t="s">
        <v>159</v>
      </c>
      <c r="D132" s="62" t="s">
        <v>35</v>
      </c>
      <c r="E132" s="70"/>
    </row>
    <row r="133" spans="1:5" ht="15.75" customHeight="1" x14ac:dyDescent="0.25">
      <c r="A133" s="41">
        <v>44909.942881944589</v>
      </c>
      <c r="B133" s="63">
        <v>125</v>
      </c>
      <c r="C133" s="68" t="s">
        <v>160</v>
      </c>
      <c r="D133" s="62" t="s">
        <v>35</v>
      </c>
      <c r="E133" s="70"/>
    </row>
    <row r="134" spans="1:5" ht="15.75" customHeight="1" x14ac:dyDescent="0.25">
      <c r="A134" s="41">
        <v>44909.067824074067</v>
      </c>
      <c r="B134" s="63">
        <v>261</v>
      </c>
      <c r="C134" s="68" t="s">
        <v>161</v>
      </c>
      <c r="D134" s="62" t="s">
        <v>35</v>
      </c>
      <c r="E134" s="70"/>
    </row>
    <row r="135" spans="1:5" ht="15.75" customHeight="1" x14ac:dyDescent="0.25">
      <c r="A135" s="41">
        <v>44909.067905092612</v>
      </c>
      <c r="B135" s="63">
        <v>276</v>
      </c>
      <c r="C135" s="68" t="s">
        <v>162</v>
      </c>
      <c r="D135" s="62" t="s">
        <v>35</v>
      </c>
      <c r="E135" s="70"/>
    </row>
    <row r="136" spans="1:5" ht="15.75" customHeight="1" x14ac:dyDescent="0.25">
      <c r="A136" s="41">
        <v>44909.087905092631</v>
      </c>
      <c r="B136" s="63">
        <v>300</v>
      </c>
      <c r="C136" s="68" t="s">
        <v>163</v>
      </c>
      <c r="D136" s="62" t="s">
        <v>35</v>
      </c>
      <c r="E136" s="70"/>
    </row>
    <row r="137" spans="1:5" ht="15.75" customHeight="1" x14ac:dyDescent="0.25">
      <c r="A137" s="41">
        <v>44909.09733796306</v>
      </c>
      <c r="B137" s="63">
        <v>342</v>
      </c>
      <c r="C137" s="68" t="s">
        <v>164</v>
      </c>
      <c r="D137" s="62" t="s">
        <v>35</v>
      </c>
      <c r="E137" s="70"/>
    </row>
    <row r="138" spans="1:5" ht="15.75" customHeight="1" x14ac:dyDescent="0.25">
      <c r="A138" s="41">
        <v>44909.068043981679</v>
      </c>
      <c r="B138" s="63">
        <v>3000</v>
      </c>
      <c r="C138" s="68" t="s">
        <v>165</v>
      </c>
      <c r="D138" s="62" t="s">
        <v>35</v>
      </c>
      <c r="E138" s="70"/>
    </row>
    <row r="139" spans="1:5" ht="15.75" customHeight="1" x14ac:dyDescent="0.25">
      <c r="A139" s="41">
        <v>44910.104618055746</v>
      </c>
      <c r="B139" s="63">
        <v>1</v>
      </c>
      <c r="C139" s="68" t="s">
        <v>166</v>
      </c>
      <c r="D139" s="62" t="s">
        <v>35</v>
      </c>
      <c r="E139" s="70"/>
    </row>
    <row r="140" spans="1:5" ht="15.75" customHeight="1" x14ac:dyDescent="0.25">
      <c r="A140" s="41">
        <v>44910.10515046306</v>
      </c>
      <c r="B140" s="63">
        <v>1</v>
      </c>
      <c r="C140" s="68" t="s">
        <v>167</v>
      </c>
      <c r="D140" s="62" t="s">
        <v>35</v>
      </c>
      <c r="E140" s="70"/>
    </row>
    <row r="141" spans="1:5" ht="15.75" customHeight="1" x14ac:dyDescent="0.25">
      <c r="A141" s="41">
        <v>44910.104513888713</v>
      </c>
      <c r="B141" s="63">
        <v>2</v>
      </c>
      <c r="C141" s="68" t="s">
        <v>168</v>
      </c>
      <c r="D141" s="62" t="s">
        <v>35</v>
      </c>
      <c r="E141" s="70"/>
    </row>
    <row r="142" spans="1:5" ht="15.75" customHeight="1" x14ac:dyDescent="0.25">
      <c r="A142" s="41">
        <v>44910.785231481306</v>
      </c>
      <c r="B142" s="63">
        <v>9</v>
      </c>
      <c r="C142" s="68" t="s">
        <v>169</v>
      </c>
      <c r="D142" s="62" t="s">
        <v>35</v>
      </c>
      <c r="E142" s="70"/>
    </row>
    <row r="143" spans="1:5" ht="15.75" customHeight="1" x14ac:dyDescent="0.25">
      <c r="A143" s="41">
        <v>44910.694236110896</v>
      </c>
      <c r="B143" s="63">
        <v>11</v>
      </c>
      <c r="C143" s="68" t="s">
        <v>170</v>
      </c>
      <c r="D143" s="62" t="s">
        <v>35</v>
      </c>
      <c r="E143" s="70"/>
    </row>
    <row r="144" spans="1:5" ht="15.75" customHeight="1" x14ac:dyDescent="0.25">
      <c r="A144" s="41">
        <v>44910.104687499814</v>
      </c>
      <c r="B144" s="63">
        <v>18</v>
      </c>
      <c r="C144" s="68" t="s">
        <v>171</v>
      </c>
      <c r="D144" s="62" t="s">
        <v>35</v>
      </c>
      <c r="E144" s="70"/>
    </row>
    <row r="145" spans="1:5" ht="15.75" customHeight="1" x14ac:dyDescent="0.25">
      <c r="A145" s="41">
        <v>44910.521203703713</v>
      </c>
      <c r="B145" s="63">
        <v>50</v>
      </c>
      <c r="C145" s="68" t="s">
        <v>172</v>
      </c>
      <c r="D145" s="62" t="s">
        <v>35</v>
      </c>
      <c r="E145" s="70"/>
    </row>
    <row r="146" spans="1:5" ht="15.75" customHeight="1" x14ac:dyDescent="0.25">
      <c r="A146" s="41">
        <v>44910.278194444254</v>
      </c>
      <c r="B146" s="63">
        <v>60</v>
      </c>
      <c r="C146" s="68" t="s">
        <v>173</v>
      </c>
      <c r="D146" s="62" t="s">
        <v>35</v>
      </c>
      <c r="E146" s="70"/>
    </row>
    <row r="147" spans="1:5" ht="15.75" customHeight="1" x14ac:dyDescent="0.25">
      <c r="A147" s="41">
        <v>44910.102430555504</v>
      </c>
      <c r="B147" s="63">
        <v>108</v>
      </c>
      <c r="C147" s="68" t="s">
        <v>90</v>
      </c>
      <c r="D147" s="62" t="s">
        <v>35</v>
      </c>
      <c r="E147" s="70"/>
    </row>
    <row r="148" spans="1:5" ht="15.75" customHeight="1" x14ac:dyDescent="0.25">
      <c r="A148" s="41">
        <v>44910.403946759179</v>
      </c>
      <c r="B148" s="63">
        <v>150</v>
      </c>
      <c r="C148" s="68" t="s">
        <v>174</v>
      </c>
      <c r="D148" s="62" t="s">
        <v>35</v>
      </c>
      <c r="E148" s="70"/>
    </row>
    <row r="149" spans="1:5" ht="15.75" customHeight="1" x14ac:dyDescent="0.25">
      <c r="A149" s="41">
        <v>44911.095914351754</v>
      </c>
      <c r="B149" s="63">
        <v>12.5</v>
      </c>
      <c r="C149" s="68" t="s">
        <v>123</v>
      </c>
      <c r="D149" s="62" t="s">
        <v>35</v>
      </c>
      <c r="E149" s="70"/>
    </row>
    <row r="150" spans="1:5" ht="15.75" customHeight="1" x14ac:dyDescent="0.25">
      <c r="A150" s="41">
        <v>44911.105891203508</v>
      </c>
      <c r="B150" s="63">
        <v>15</v>
      </c>
      <c r="C150" s="68" t="s">
        <v>175</v>
      </c>
      <c r="D150" s="62" t="s">
        <v>35</v>
      </c>
      <c r="E150" s="70"/>
    </row>
    <row r="151" spans="1:5" ht="15.75" customHeight="1" x14ac:dyDescent="0.25">
      <c r="A151" s="41">
        <v>44911.075057870243</v>
      </c>
      <c r="B151" s="63">
        <v>58</v>
      </c>
      <c r="C151" s="68" t="s">
        <v>176</v>
      </c>
      <c r="D151" s="62" t="s">
        <v>35</v>
      </c>
      <c r="E151" s="70"/>
    </row>
    <row r="152" spans="1:5" ht="15.75" customHeight="1" x14ac:dyDescent="0.25">
      <c r="A152" s="41">
        <v>44911.064050925896</v>
      </c>
      <c r="B152" s="63">
        <v>92</v>
      </c>
      <c r="C152" s="68" t="s">
        <v>177</v>
      </c>
      <c r="D152" s="62" t="s">
        <v>35</v>
      </c>
      <c r="E152" s="70"/>
    </row>
    <row r="153" spans="1:5" ht="15.75" customHeight="1" x14ac:dyDescent="0.25">
      <c r="A153" s="41">
        <v>44911.078275463078</v>
      </c>
      <c r="B153" s="63">
        <v>201</v>
      </c>
      <c r="C153" s="68" t="s">
        <v>178</v>
      </c>
      <c r="D153" s="62" t="s">
        <v>35</v>
      </c>
      <c r="E153" s="70"/>
    </row>
    <row r="154" spans="1:5" ht="15.75" customHeight="1" x14ac:dyDescent="0.25">
      <c r="A154" s="41">
        <v>44911.208043981344</v>
      </c>
      <c r="B154" s="63">
        <v>500</v>
      </c>
      <c r="C154" s="68" t="s">
        <v>179</v>
      </c>
      <c r="D154" s="62" t="s">
        <v>35</v>
      </c>
      <c r="E154" s="70"/>
    </row>
    <row r="155" spans="1:5" ht="15.75" customHeight="1" x14ac:dyDescent="0.25">
      <c r="A155" s="41">
        <v>44911.070972222369</v>
      </c>
      <c r="B155" s="63">
        <v>844</v>
      </c>
      <c r="C155" s="68" t="s">
        <v>180</v>
      </c>
      <c r="D155" s="62" t="s">
        <v>35</v>
      </c>
      <c r="E155" s="70"/>
    </row>
    <row r="156" spans="1:5" ht="15.75" customHeight="1" x14ac:dyDescent="0.25">
      <c r="A156" s="41">
        <v>44911.695243055467</v>
      </c>
      <c r="B156" s="63">
        <v>1000</v>
      </c>
      <c r="C156" s="68" t="s">
        <v>181</v>
      </c>
      <c r="D156" s="62" t="s">
        <v>35</v>
      </c>
      <c r="E156" s="70"/>
    </row>
    <row r="157" spans="1:5" ht="15.75" customHeight="1" x14ac:dyDescent="0.25">
      <c r="A157" s="41">
        <v>44912.848888888955</v>
      </c>
      <c r="B157" s="63">
        <v>10</v>
      </c>
      <c r="C157" s="68" t="s">
        <v>182</v>
      </c>
      <c r="D157" s="62" t="s">
        <v>35</v>
      </c>
      <c r="E157" s="70"/>
    </row>
    <row r="158" spans="1:5" ht="15.75" customHeight="1" x14ac:dyDescent="0.25">
      <c r="A158" s="41">
        <v>44912.48583333334</v>
      </c>
      <c r="B158" s="63">
        <v>10</v>
      </c>
      <c r="C158" s="68" t="s">
        <v>183</v>
      </c>
      <c r="D158" s="62" t="s">
        <v>35</v>
      </c>
      <c r="E158" s="70"/>
    </row>
    <row r="159" spans="1:5" ht="15.75" customHeight="1" x14ac:dyDescent="0.25">
      <c r="A159" s="41">
        <v>44912.161053240765</v>
      </c>
      <c r="B159" s="63">
        <v>75</v>
      </c>
      <c r="C159" s="68" t="s">
        <v>184</v>
      </c>
      <c r="D159" s="62" t="s">
        <v>35</v>
      </c>
      <c r="E159" s="70"/>
    </row>
    <row r="160" spans="1:5" ht="15.75" customHeight="1" x14ac:dyDescent="0.25">
      <c r="A160" s="41">
        <v>44912.165624999907</v>
      </c>
      <c r="B160" s="63">
        <v>100</v>
      </c>
      <c r="C160" s="68" t="s">
        <v>185</v>
      </c>
      <c r="D160" s="62" t="s">
        <v>35</v>
      </c>
      <c r="E160" s="70"/>
    </row>
    <row r="161" spans="1:5" ht="15.75" customHeight="1" x14ac:dyDescent="0.25">
      <c r="A161" s="41">
        <v>44912.415428240784</v>
      </c>
      <c r="B161" s="63">
        <v>100</v>
      </c>
      <c r="C161" s="68" t="s">
        <v>46</v>
      </c>
      <c r="D161" s="62" t="s">
        <v>35</v>
      </c>
      <c r="E161" s="70"/>
    </row>
    <row r="162" spans="1:5" ht="15.75" customHeight="1" x14ac:dyDescent="0.25">
      <c r="A162" s="41">
        <v>44912.459803240839</v>
      </c>
      <c r="B162" s="63">
        <v>100</v>
      </c>
      <c r="C162" s="68" t="s">
        <v>186</v>
      </c>
      <c r="D162" s="62" t="s">
        <v>35</v>
      </c>
      <c r="E162" s="70"/>
    </row>
    <row r="163" spans="1:5" ht="15.75" customHeight="1" x14ac:dyDescent="0.25">
      <c r="A163" s="41">
        <v>44912.160671296064</v>
      </c>
      <c r="B163" s="63">
        <v>235</v>
      </c>
      <c r="C163" s="68" t="s">
        <v>187</v>
      </c>
      <c r="D163" s="62" t="s">
        <v>35</v>
      </c>
      <c r="E163" s="70"/>
    </row>
    <row r="164" spans="1:5" ht="15.75" customHeight="1" x14ac:dyDescent="0.25">
      <c r="A164" s="41">
        <v>44912.167939814739</v>
      </c>
      <c r="B164" s="63">
        <v>500</v>
      </c>
      <c r="C164" s="68" t="s">
        <v>188</v>
      </c>
      <c r="D164" s="62" t="s">
        <v>35</v>
      </c>
      <c r="E164" s="70"/>
    </row>
    <row r="165" spans="1:5" ht="15.75" customHeight="1" x14ac:dyDescent="0.25">
      <c r="A165" s="41">
        <v>44913.736365740653</v>
      </c>
      <c r="B165" s="63">
        <v>10</v>
      </c>
      <c r="C165" s="68" t="s">
        <v>189</v>
      </c>
      <c r="D165" s="62" t="s">
        <v>35</v>
      </c>
      <c r="E165" s="70"/>
    </row>
    <row r="166" spans="1:5" ht="15.75" customHeight="1" x14ac:dyDescent="0.25">
      <c r="A166" s="41">
        <v>44913.330162037164</v>
      </c>
      <c r="B166" s="63">
        <v>59</v>
      </c>
      <c r="C166" s="68" t="s">
        <v>190</v>
      </c>
      <c r="D166" s="62" t="s">
        <v>35</v>
      </c>
      <c r="E166" s="70"/>
    </row>
    <row r="167" spans="1:5" ht="15.75" customHeight="1" x14ac:dyDescent="0.25">
      <c r="A167" s="41">
        <v>44913.331423610914</v>
      </c>
      <c r="B167" s="63">
        <v>108</v>
      </c>
      <c r="C167" s="68" t="s">
        <v>191</v>
      </c>
      <c r="D167" s="62" t="s">
        <v>35</v>
      </c>
      <c r="E167" s="70"/>
    </row>
    <row r="168" spans="1:5" ht="15.75" customHeight="1" x14ac:dyDescent="0.25">
      <c r="A168" s="41">
        <v>44913.331585648004</v>
      </c>
      <c r="B168" s="63">
        <v>108</v>
      </c>
      <c r="C168" s="68" t="s">
        <v>192</v>
      </c>
      <c r="D168" s="62" t="s">
        <v>35</v>
      </c>
      <c r="E168" s="70"/>
    </row>
    <row r="169" spans="1:5" ht="15.75" customHeight="1" x14ac:dyDescent="0.25">
      <c r="A169" s="41">
        <v>44913.330243055709</v>
      </c>
      <c r="B169" s="63">
        <v>177</v>
      </c>
      <c r="C169" s="68" t="s">
        <v>193</v>
      </c>
      <c r="D169" s="62" t="s">
        <v>35</v>
      </c>
      <c r="E169" s="70"/>
    </row>
    <row r="170" spans="1:5" ht="15.75" customHeight="1" x14ac:dyDescent="0.25">
      <c r="A170" s="41">
        <v>44913.32929398166</v>
      </c>
      <c r="B170" s="63">
        <v>184</v>
      </c>
      <c r="C170" s="68" t="s">
        <v>194</v>
      </c>
      <c r="D170" s="62" t="s">
        <v>35</v>
      </c>
      <c r="E170" s="70"/>
    </row>
    <row r="171" spans="1:5" ht="15.75" customHeight="1" x14ac:dyDescent="0.25">
      <c r="A171" s="41">
        <v>44914.530879629776</v>
      </c>
      <c r="B171" s="63">
        <v>3.13</v>
      </c>
      <c r="C171" s="68" t="s">
        <v>195</v>
      </c>
      <c r="D171" s="62" t="s">
        <v>35</v>
      </c>
      <c r="E171" s="70"/>
    </row>
    <row r="172" spans="1:5" ht="15.75" customHeight="1" x14ac:dyDescent="0.25">
      <c r="A172" s="41">
        <v>44914.365300925914</v>
      </c>
      <c r="B172" s="63">
        <v>50</v>
      </c>
      <c r="C172" s="68" t="s">
        <v>196</v>
      </c>
      <c r="D172" s="62" t="s">
        <v>35</v>
      </c>
      <c r="E172" s="70"/>
    </row>
    <row r="173" spans="1:5" ht="15.75" customHeight="1" x14ac:dyDescent="0.25">
      <c r="A173" s="41">
        <v>44914.113611110952</v>
      </c>
      <c r="B173" s="63">
        <v>128</v>
      </c>
      <c r="C173" s="68" t="s">
        <v>197</v>
      </c>
      <c r="D173" s="62" t="s">
        <v>35</v>
      </c>
      <c r="E173" s="70"/>
    </row>
    <row r="174" spans="1:5" ht="15.75" customHeight="1" x14ac:dyDescent="0.25">
      <c r="A174" s="41">
        <v>44914.113391203806</v>
      </c>
      <c r="B174" s="63">
        <v>139</v>
      </c>
      <c r="C174" s="68" t="s">
        <v>198</v>
      </c>
      <c r="D174" s="62" t="s">
        <v>35</v>
      </c>
      <c r="E174" s="70"/>
    </row>
    <row r="175" spans="1:5" ht="15.75" customHeight="1" x14ac:dyDescent="0.25">
      <c r="A175" s="41">
        <v>44914.293055555783</v>
      </c>
      <c r="B175" s="63">
        <v>200</v>
      </c>
      <c r="C175" s="68" t="s">
        <v>199</v>
      </c>
      <c r="D175" s="62" t="s">
        <v>35</v>
      </c>
      <c r="E175" s="70"/>
    </row>
    <row r="176" spans="1:5" ht="15.75" customHeight="1" x14ac:dyDescent="0.25">
      <c r="A176" s="41">
        <v>44914.114108796231</v>
      </c>
      <c r="B176" s="63">
        <v>279</v>
      </c>
      <c r="C176" s="68" t="s">
        <v>200</v>
      </c>
      <c r="D176" s="62" t="s">
        <v>35</v>
      </c>
      <c r="E176" s="70"/>
    </row>
    <row r="177" spans="1:5" ht="15.75" customHeight="1" x14ac:dyDescent="0.25">
      <c r="A177" s="41">
        <v>44914.268831018358</v>
      </c>
      <c r="B177" s="63">
        <v>300</v>
      </c>
      <c r="C177" s="68" t="s">
        <v>201</v>
      </c>
      <c r="D177" s="62" t="s">
        <v>35</v>
      </c>
      <c r="E177" s="70"/>
    </row>
    <row r="178" spans="1:5" ht="15.75" customHeight="1" x14ac:dyDescent="0.25">
      <c r="A178" s="41">
        <v>44914.523136573844</v>
      </c>
      <c r="B178" s="63">
        <v>300</v>
      </c>
      <c r="C178" s="68" t="s">
        <v>202</v>
      </c>
      <c r="D178" s="62" t="s">
        <v>35</v>
      </c>
      <c r="E178" s="70"/>
    </row>
    <row r="179" spans="1:5" ht="15.75" customHeight="1" x14ac:dyDescent="0.25">
      <c r="A179" s="41">
        <v>44914.113645833451</v>
      </c>
      <c r="B179" s="63">
        <v>366</v>
      </c>
      <c r="C179" s="68" t="s">
        <v>203</v>
      </c>
      <c r="D179" s="62" t="s">
        <v>35</v>
      </c>
      <c r="E179" s="70"/>
    </row>
    <row r="180" spans="1:5" ht="15.75" customHeight="1" x14ac:dyDescent="0.25">
      <c r="A180" s="41">
        <v>44915.103460648097</v>
      </c>
      <c r="B180" s="63">
        <v>53</v>
      </c>
      <c r="C180" s="68" t="s">
        <v>204</v>
      </c>
      <c r="D180" s="62" t="s">
        <v>35</v>
      </c>
      <c r="E180" s="70"/>
    </row>
    <row r="181" spans="1:5" ht="15.75" customHeight="1" x14ac:dyDescent="0.25">
      <c r="A181" s="41">
        <v>44915.08526620362</v>
      </c>
      <c r="B181" s="63">
        <v>90</v>
      </c>
      <c r="C181" s="68" t="s">
        <v>205</v>
      </c>
      <c r="D181" s="62" t="s">
        <v>35</v>
      </c>
      <c r="E181" s="70"/>
    </row>
    <row r="182" spans="1:5" ht="15.75" customHeight="1" x14ac:dyDescent="0.25">
      <c r="A182" s="41">
        <v>44915.433437500149</v>
      </c>
      <c r="B182" s="63">
        <v>100</v>
      </c>
      <c r="C182" s="68" t="s">
        <v>206</v>
      </c>
      <c r="D182" s="62" t="s">
        <v>35</v>
      </c>
      <c r="E182" s="70"/>
    </row>
    <row r="183" spans="1:5" ht="15.75" customHeight="1" x14ac:dyDescent="0.25">
      <c r="A183" s="41">
        <v>44915.103425926063</v>
      </c>
      <c r="B183" s="63">
        <v>116</v>
      </c>
      <c r="C183" s="68" t="s">
        <v>207</v>
      </c>
      <c r="D183" s="62" t="s">
        <v>35</v>
      </c>
      <c r="E183" s="70"/>
    </row>
    <row r="184" spans="1:5" ht="15.75" customHeight="1" x14ac:dyDescent="0.25">
      <c r="A184" s="41">
        <v>44915.103368055541</v>
      </c>
      <c r="B184" s="63">
        <v>120</v>
      </c>
      <c r="C184" s="68" t="s">
        <v>208</v>
      </c>
      <c r="D184" s="62" t="s">
        <v>35</v>
      </c>
      <c r="E184" s="70"/>
    </row>
    <row r="185" spans="1:5" ht="15.75" customHeight="1" x14ac:dyDescent="0.25">
      <c r="A185" s="41">
        <v>44915.099143518601</v>
      </c>
      <c r="B185" s="63">
        <v>122</v>
      </c>
      <c r="C185" s="68" t="s">
        <v>209</v>
      </c>
      <c r="D185" s="62" t="s">
        <v>35</v>
      </c>
      <c r="E185" s="70"/>
    </row>
    <row r="186" spans="1:5" ht="15.75" customHeight="1" x14ac:dyDescent="0.25">
      <c r="A186" s="41">
        <v>44915.064942129422</v>
      </c>
      <c r="B186" s="63">
        <v>178</v>
      </c>
      <c r="C186" s="68" t="s">
        <v>210</v>
      </c>
      <c r="D186" s="62" t="s">
        <v>35</v>
      </c>
      <c r="E186" s="70"/>
    </row>
    <row r="187" spans="1:5" ht="15.75" customHeight="1" x14ac:dyDescent="0.25">
      <c r="A187" s="41">
        <v>44915.096307870466</v>
      </c>
      <c r="B187" s="63">
        <v>288</v>
      </c>
      <c r="C187" s="68" t="s">
        <v>211</v>
      </c>
      <c r="D187" s="62" t="s">
        <v>35</v>
      </c>
      <c r="E187" s="70"/>
    </row>
    <row r="188" spans="1:5" ht="15.75" customHeight="1" x14ac:dyDescent="0.25">
      <c r="A188" s="41">
        <v>44915.103680555709</v>
      </c>
      <c r="B188" s="63">
        <v>359</v>
      </c>
      <c r="C188" s="68" t="s">
        <v>212</v>
      </c>
      <c r="D188" s="62" t="s">
        <v>35</v>
      </c>
      <c r="E188" s="70"/>
    </row>
    <row r="189" spans="1:5" ht="15.75" customHeight="1" x14ac:dyDescent="0.25">
      <c r="A189" s="41">
        <v>44915.653078703675</v>
      </c>
      <c r="B189" s="63">
        <v>460</v>
      </c>
      <c r="C189" s="68" t="s">
        <v>213</v>
      </c>
      <c r="D189" s="62" t="s">
        <v>35</v>
      </c>
      <c r="E189" s="70"/>
    </row>
    <row r="190" spans="1:5" ht="15.75" customHeight="1" x14ac:dyDescent="0.25">
      <c r="A190" s="41">
        <v>44915.099479166791</v>
      </c>
      <c r="B190" s="63">
        <v>895.01</v>
      </c>
      <c r="C190" s="68" t="s">
        <v>214</v>
      </c>
      <c r="D190" s="62" t="s">
        <v>35</v>
      </c>
      <c r="E190" s="70"/>
    </row>
    <row r="191" spans="1:5" ht="15.75" customHeight="1" x14ac:dyDescent="0.25">
      <c r="A191" s="41">
        <v>44915.103726851754</v>
      </c>
      <c r="B191" s="63">
        <v>1000</v>
      </c>
      <c r="C191" s="68" t="s">
        <v>215</v>
      </c>
      <c r="D191" s="62" t="s">
        <v>35</v>
      </c>
      <c r="E191" s="70"/>
    </row>
    <row r="192" spans="1:5" ht="15.75" customHeight="1" x14ac:dyDescent="0.25">
      <c r="A192" s="41">
        <v>44915.103599537164</v>
      </c>
      <c r="B192" s="63">
        <v>1116</v>
      </c>
      <c r="C192" s="68" t="s">
        <v>216</v>
      </c>
      <c r="D192" s="62" t="s">
        <v>35</v>
      </c>
      <c r="E192" s="70"/>
    </row>
    <row r="193" spans="1:5" ht="15.75" customHeight="1" x14ac:dyDescent="0.25">
      <c r="A193" s="41">
        <v>44916.51938657416</v>
      </c>
      <c r="B193" s="63">
        <v>10</v>
      </c>
      <c r="C193" s="68" t="s">
        <v>217</v>
      </c>
      <c r="D193" s="62" t="s">
        <v>35</v>
      </c>
      <c r="E193" s="70"/>
    </row>
    <row r="194" spans="1:5" ht="15.75" customHeight="1" x14ac:dyDescent="0.25">
      <c r="A194" s="41">
        <v>44916.045277777594</v>
      </c>
      <c r="B194" s="63">
        <v>20</v>
      </c>
      <c r="C194" s="68" t="s">
        <v>218</v>
      </c>
      <c r="D194" s="62" t="s">
        <v>35</v>
      </c>
      <c r="E194" s="70"/>
    </row>
    <row r="195" spans="1:5" ht="15.75" customHeight="1" x14ac:dyDescent="0.25">
      <c r="A195" s="41">
        <v>44916.134074074216</v>
      </c>
      <c r="B195" s="63">
        <v>25</v>
      </c>
      <c r="C195" s="68" t="s">
        <v>219</v>
      </c>
      <c r="D195" s="62" t="s">
        <v>35</v>
      </c>
      <c r="E195" s="70"/>
    </row>
    <row r="196" spans="1:5" ht="15.75" customHeight="1" x14ac:dyDescent="0.25">
      <c r="A196" s="41">
        <v>44916.671875</v>
      </c>
      <c r="B196" s="63">
        <v>94.58</v>
      </c>
      <c r="C196" s="68" t="s">
        <v>220</v>
      </c>
      <c r="D196" s="62" t="s">
        <v>35</v>
      </c>
      <c r="E196" s="70"/>
    </row>
    <row r="197" spans="1:5" ht="15.75" customHeight="1" x14ac:dyDescent="0.25">
      <c r="A197" s="41">
        <v>44916.705995370168</v>
      </c>
      <c r="B197" s="63">
        <v>150</v>
      </c>
      <c r="C197" s="68" t="s">
        <v>221</v>
      </c>
      <c r="D197" s="62" t="s">
        <v>35</v>
      </c>
      <c r="E197" s="70"/>
    </row>
    <row r="198" spans="1:5" ht="15.75" customHeight="1" x14ac:dyDescent="0.25">
      <c r="A198" s="41">
        <v>44916.598275463097</v>
      </c>
      <c r="B198" s="63">
        <v>200</v>
      </c>
      <c r="C198" s="68" t="s">
        <v>222</v>
      </c>
      <c r="D198" s="62" t="s">
        <v>35</v>
      </c>
      <c r="E198" s="70"/>
    </row>
    <row r="199" spans="1:5" ht="15.75" customHeight="1" x14ac:dyDescent="0.25">
      <c r="A199" s="41">
        <v>44916.110694444273</v>
      </c>
      <c r="B199" s="63">
        <v>298</v>
      </c>
      <c r="C199" s="68" t="s">
        <v>223</v>
      </c>
      <c r="D199" s="62" t="s">
        <v>35</v>
      </c>
      <c r="E199" s="70"/>
    </row>
    <row r="200" spans="1:5" ht="15.75" customHeight="1" x14ac:dyDescent="0.25">
      <c r="A200" s="41">
        <v>44916.068645833526</v>
      </c>
      <c r="B200" s="63">
        <v>632</v>
      </c>
      <c r="C200" s="68" t="s">
        <v>224</v>
      </c>
      <c r="D200" s="62" t="s">
        <v>35</v>
      </c>
      <c r="E200" s="70"/>
    </row>
    <row r="201" spans="1:5" ht="15.75" customHeight="1" x14ac:dyDescent="0.25">
      <c r="A201" s="41">
        <v>44917.060671296436</v>
      </c>
      <c r="B201" s="63">
        <v>2</v>
      </c>
      <c r="C201" s="68" t="s">
        <v>225</v>
      </c>
      <c r="D201" s="62" t="s">
        <v>35</v>
      </c>
      <c r="E201" s="70"/>
    </row>
    <row r="202" spans="1:5" ht="15.75" customHeight="1" x14ac:dyDescent="0.25">
      <c r="A202" s="41">
        <v>44917.064143518452</v>
      </c>
      <c r="B202" s="63">
        <v>40</v>
      </c>
      <c r="C202" s="68" t="s">
        <v>226</v>
      </c>
      <c r="D202" s="62" t="s">
        <v>35</v>
      </c>
      <c r="E202" s="70"/>
    </row>
    <row r="203" spans="1:5" ht="15.75" customHeight="1" x14ac:dyDescent="0.25">
      <c r="A203" s="41">
        <v>44917.106192129664</v>
      </c>
      <c r="B203" s="63">
        <v>45</v>
      </c>
      <c r="C203" s="68" t="s">
        <v>227</v>
      </c>
      <c r="D203" s="62" t="s">
        <v>35</v>
      </c>
      <c r="E203" s="70"/>
    </row>
    <row r="204" spans="1:5" ht="15.75" customHeight="1" x14ac:dyDescent="0.25">
      <c r="A204" s="41">
        <v>44917.399016203824</v>
      </c>
      <c r="B204" s="63">
        <v>50</v>
      </c>
      <c r="C204" s="68" t="s">
        <v>228</v>
      </c>
      <c r="D204" s="62" t="s">
        <v>35</v>
      </c>
      <c r="E204" s="70"/>
    </row>
    <row r="205" spans="1:5" ht="15.75" customHeight="1" x14ac:dyDescent="0.25">
      <c r="A205" s="41">
        <v>44917.726203703787</v>
      </c>
      <c r="B205" s="63">
        <v>50</v>
      </c>
      <c r="C205" s="68" t="s">
        <v>229</v>
      </c>
      <c r="D205" s="62" t="s">
        <v>35</v>
      </c>
      <c r="E205" s="70"/>
    </row>
    <row r="206" spans="1:5" ht="15.75" customHeight="1" x14ac:dyDescent="0.25">
      <c r="A206" s="41">
        <v>44917.766724537127</v>
      </c>
      <c r="B206" s="63">
        <v>50</v>
      </c>
      <c r="C206" s="68" t="s">
        <v>113</v>
      </c>
      <c r="D206" s="62" t="s">
        <v>35</v>
      </c>
      <c r="E206" s="70"/>
    </row>
    <row r="207" spans="1:5" ht="15.75" customHeight="1" x14ac:dyDescent="0.25">
      <c r="A207" s="41">
        <v>44917.059467592742</v>
      </c>
      <c r="B207" s="63">
        <v>56</v>
      </c>
      <c r="C207" s="68" t="s">
        <v>230</v>
      </c>
      <c r="D207" s="62" t="s">
        <v>35</v>
      </c>
      <c r="E207" s="70"/>
    </row>
    <row r="208" spans="1:5" ht="15.75" customHeight="1" x14ac:dyDescent="0.25">
      <c r="A208" s="41">
        <v>44917.067152777687</v>
      </c>
      <c r="B208" s="63">
        <v>193</v>
      </c>
      <c r="C208" s="68" t="s">
        <v>231</v>
      </c>
      <c r="D208" s="62" t="s">
        <v>35</v>
      </c>
      <c r="E208" s="70"/>
    </row>
    <row r="209" spans="1:5" ht="15.75" customHeight="1" x14ac:dyDescent="0.25">
      <c r="A209" s="41">
        <v>44917.106261574198</v>
      </c>
      <c r="B209" s="63">
        <v>199</v>
      </c>
      <c r="C209" s="68" t="s">
        <v>232</v>
      </c>
      <c r="D209" s="62" t="s">
        <v>35</v>
      </c>
      <c r="E209" s="70"/>
    </row>
    <row r="210" spans="1:5" ht="15.75" customHeight="1" x14ac:dyDescent="0.25">
      <c r="A210" s="41">
        <v>44917.527268518694</v>
      </c>
      <c r="B210" s="63">
        <v>200</v>
      </c>
      <c r="C210" s="68" t="s">
        <v>233</v>
      </c>
      <c r="D210" s="62" t="s">
        <v>35</v>
      </c>
      <c r="E210" s="70"/>
    </row>
    <row r="211" spans="1:5" ht="15.75" customHeight="1" x14ac:dyDescent="0.25">
      <c r="A211" s="41">
        <v>44917.061064814683</v>
      </c>
      <c r="B211" s="63">
        <v>204</v>
      </c>
      <c r="C211" s="68" t="s">
        <v>234</v>
      </c>
      <c r="D211" s="62" t="s">
        <v>35</v>
      </c>
      <c r="E211" s="70"/>
    </row>
    <row r="212" spans="1:5" ht="15.75" customHeight="1" x14ac:dyDescent="0.25">
      <c r="A212" s="41">
        <v>44917.106238425709</v>
      </c>
      <c r="B212" s="63">
        <v>300</v>
      </c>
      <c r="C212" s="68" t="s">
        <v>152</v>
      </c>
      <c r="D212" s="62" t="s">
        <v>35</v>
      </c>
      <c r="E212" s="70"/>
    </row>
    <row r="213" spans="1:5" ht="15.75" customHeight="1" x14ac:dyDescent="0.25">
      <c r="A213" s="41">
        <v>44917.065752314869</v>
      </c>
      <c r="B213" s="63">
        <v>559</v>
      </c>
      <c r="C213" s="68" t="s">
        <v>235</v>
      </c>
      <c r="D213" s="62" t="s">
        <v>35</v>
      </c>
      <c r="E213" s="70"/>
    </row>
    <row r="214" spans="1:5" ht="15.75" customHeight="1" x14ac:dyDescent="0.25">
      <c r="A214" s="41">
        <v>44918.89726851834</v>
      </c>
      <c r="B214" s="63">
        <v>20</v>
      </c>
      <c r="C214" s="68" t="s">
        <v>218</v>
      </c>
      <c r="D214" s="62" t="s">
        <v>35</v>
      </c>
      <c r="E214" s="70"/>
    </row>
    <row r="215" spans="1:5" ht="15.75" customHeight="1" x14ac:dyDescent="0.25">
      <c r="A215" s="41">
        <v>44918.103761574253</v>
      </c>
      <c r="B215" s="63">
        <v>44</v>
      </c>
      <c r="C215" s="68" t="s">
        <v>236</v>
      </c>
      <c r="D215" s="62" t="s">
        <v>35</v>
      </c>
      <c r="E215" s="70"/>
    </row>
    <row r="216" spans="1:5" ht="15.75" customHeight="1" x14ac:dyDescent="0.25">
      <c r="A216" s="41">
        <v>44918.418240740895</v>
      </c>
      <c r="B216" s="63">
        <v>100</v>
      </c>
      <c r="C216" s="68" t="s">
        <v>237</v>
      </c>
      <c r="D216" s="62" t="s">
        <v>35</v>
      </c>
      <c r="E216" s="70"/>
    </row>
    <row r="217" spans="1:5" ht="15.75" customHeight="1" x14ac:dyDescent="0.25">
      <c r="A217" s="41">
        <v>44918.741828703787</v>
      </c>
      <c r="B217" s="63">
        <v>100</v>
      </c>
      <c r="C217" s="68" t="s">
        <v>238</v>
      </c>
      <c r="D217" s="62" t="s">
        <v>35</v>
      </c>
      <c r="E217" s="70"/>
    </row>
    <row r="218" spans="1:5" ht="15.75" customHeight="1" x14ac:dyDescent="0.25">
      <c r="A218" s="41">
        <v>44918.106273148209</v>
      </c>
      <c r="B218" s="63">
        <v>109</v>
      </c>
      <c r="C218" s="68" t="s">
        <v>239</v>
      </c>
      <c r="D218" s="62" t="s">
        <v>35</v>
      </c>
      <c r="E218" s="70"/>
    </row>
    <row r="219" spans="1:5" ht="15.75" customHeight="1" x14ac:dyDescent="0.25">
      <c r="A219" s="41">
        <v>44918.067893518601</v>
      </c>
      <c r="B219" s="63">
        <v>282</v>
      </c>
      <c r="C219" s="68" t="s">
        <v>240</v>
      </c>
      <c r="D219" s="62" t="s">
        <v>35</v>
      </c>
      <c r="E219" s="70"/>
    </row>
    <row r="220" spans="1:5" ht="15.75" customHeight="1" x14ac:dyDescent="0.25">
      <c r="A220" s="41">
        <v>44918.070208333433</v>
      </c>
      <c r="B220" s="63">
        <v>880</v>
      </c>
      <c r="C220" s="68" t="s">
        <v>241</v>
      </c>
      <c r="D220" s="62" t="s">
        <v>35</v>
      </c>
      <c r="E220" s="70"/>
    </row>
    <row r="221" spans="1:5" ht="15.75" customHeight="1" x14ac:dyDescent="0.25">
      <c r="A221" s="41">
        <v>44919.16359953722</v>
      </c>
      <c r="B221" s="63">
        <v>1</v>
      </c>
      <c r="C221" s="68" t="s">
        <v>242</v>
      </c>
      <c r="D221" s="62" t="s">
        <v>35</v>
      </c>
      <c r="E221" s="70"/>
    </row>
    <row r="222" spans="1:5" ht="15.75" customHeight="1" x14ac:dyDescent="0.25">
      <c r="A222" s="41">
        <v>44919.167928240728</v>
      </c>
      <c r="B222" s="63">
        <v>22</v>
      </c>
      <c r="C222" s="68" t="s">
        <v>243</v>
      </c>
      <c r="D222" s="62" t="s">
        <v>35</v>
      </c>
      <c r="E222" s="70"/>
    </row>
    <row r="223" spans="1:5" ht="15.75" customHeight="1" x14ac:dyDescent="0.25">
      <c r="A223" s="41">
        <v>44919.160393518396</v>
      </c>
      <c r="B223" s="63">
        <v>41</v>
      </c>
      <c r="C223" s="68" t="s">
        <v>244</v>
      </c>
      <c r="D223" s="62" t="s">
        <v>35</v>
      </c>
      <c r="E223" s="70"/>
    </row>
    <row r="224" spans="1:5" ht="15.75" customHeight="1" x14ac:dyDescent="0.25">
      <c r="A224" s="41">
        <v>44919.163333333563</v>
      </c>
      <c r="B224" s="63">
        <v>51</v>
      </c>
      <c r="C224" s="68" t="s">
        <v>245</v>
      </c>
      <c r="D224" s="62" t="s">
        <v>35</v>
      </c>
      <c r="E224" s="70"/>
    </row>
    <row r="225" spans="1:5" ht="15.75" customHeight="1" x14ac:dyDescent="0.25">
      <c r="A225" s="41">
        <v>44919.524664351717</v>
      </c>
      <c r="B225" s="63">
        <v>70</v>
      </c>
      <c r="C225" s="68" t="s">
        <v>136</v>
      </c>
      <c r="D225" s="62" t="s">
        <v>35</v>
      </c>
      <c r="E225" s="70"/>
    </row>
    <row r="226" spans="1:5" ht="15.75" customHeight="1" x14ac:dyDescent="0.25">
      <c r="A226" s="41">
        <v>44919.164467592724</v>
      </c>
      <c r="B226" s="63">
        <v>79</v>
      </c>
      <c r="C226" s="68" t="s">
        <v>246</v>
      </c>
      <c r="D226" s="62" t="s">
        <v>35</v>
      </c>
      <c r="E226" s="70"/>
    </row>
    <row r="227" spans="1:5" ht="15.75" customHeight="1" x14ac:dyDescent="0.25">
      <c r="A227" s="41">
        <v>44919.816307870205</v>
      </c>
      <c r="B227" s="63">
        <v>100</v>
      </c>
      <c r="C227" s="68" t="s">
        <v>247</v>
      </c>
      <c r="D227" s="62" t="s">
        <v>35</v>
      </c>
      <c r="E227" s="70"/>
    </row>
    <row r="228" spans="1:5" ht="15.75" customHeight="1" x14ac:dyDescent="0.25">
      <c r="A228" s="41">
        <v>44919.781273148023</v>
      </c>
      <c r="B228" s="63">
        <v>300</v>
      </c>
      <c r="C228" s="68" t="s">
        <v>248</v>
      </c>
      <c r="D228" s="62" t="s">
        <v>35</v>
      </c>
      <c r="E228" s="70"/>
    </row>
    <row r="229" spans="1:5" ht="15.75" customHeight="1" x14ac:dyDescent="0.25">
      <c r="A229" s="41">
        <v>44919.161921296269</v>
      </c>
      <c r="B229" s="63">
        <v>402</v>
      </c>
      <c r="C229" s="68" t="s">
        <v>249</v>
      </c>
      <c r="D229" s="62" t="s">
        <v>35</v>
      </c>
      <c r="E229" s="70"/>
    </row>
    <row r="230" spans="1:5" ht="15.75" customHeight="1" x14ac:dyDescent="0.25">
      <c r="A230" s="41">
        <v>44919.171550925821</v>
      </c>
      <c r="B230" s="63">
        <v>602</v>
      </c>
      <c r="C230" s="68" t="s">
        <v>250</v>
      </c>
      <c r="D230" s="62" t="s">
        <v>35</v>
      </c>
      <c r="E230" s="70"/>
    </row>
    <row r="231" spans="1:5" ht="15.75" customHeight="1" x14ac:dyDescent="0.25">
      <c r="A231" s="41">
        <v>44919.157812499907</v>
      </c>
      <c r="B231" s="63">
        <v>842</v>
      </c>
      <c r="C231" s="68" t="s">
        <v>251</v>
      </c>
      <c r="D231" s="62" t="s">
        <v>35</v>
      </c>
      <c r="E231" s="70"/>
    </row>
    <row r="232" spans="1:5" ht="15.75" customHeight="1" x14ac:dyDescent="0.25">
      <c r="A232" s="41">
        <v>44919.164745370392</v>
      </c>
      <c r="B232" s="63">
        <v>2000</v>
      </c>
      <c r="C232" s="68" t="s">
        <v>252</v>
      </c>
      <c r="D232" s="62" t="s">
        <v>35</v>
      </c>
      <c r="E232" s="70"/>
    </row>
    <row r="233" spans="1:5" ht="15.75" customHeight="1" x14ac:dyDescent="0.25">
      <c r="A233" s="41">
        <v>44920.326481481548</v>
      </c>
      <c r="B233" s="63">
        <v>9</v>
      </c>
      <c r="C233" s="68" t="s">
        <v>253</v>
      </c>
      <c r="D233" s="62" t="s">
        <v>35</v>
      </c>
      <c r="E233" s="70"/>
    </row>
    <row r="234" spans="1:5" ht="15.75" customHeight="1" x14ac:dyDescent="0.25">
      <c r="A234" s="41">
        <v>44920.323217592668</v>
      </c>
      <c r="B234" s="63">
        <v>62</v>
      </c>
      <c r="C234" s="68" t="s">
        <v>254</v>
      </c>
      <c r="D234" s="62" t="s">
        <v>35</v>
      </c>
      <c r="E234" s="70"/>
    </row>
    <row r="235" spans="1:5" ht="15.75" customHeight="1" x14ac:dyDescent="0.25">
      <c r="A235" s="41">
        <v>44920.523252314888</v>
      </c>
      <c r="B235" s="63">
        <v>100</v>
      </c>
      <c r="C235" s="68" t="s">
        <v>255</v>
      </c>
      <c r="D235" s="62" t="s">
        <v>35</v>
      </c>
      <c r="E235" s="70"/>
    </row>
    <row r="236" spans="1:5" ht="15.75" customHeight="1" x14ac:dyDescent="0.25">
      <c r="A236" s="41">
        <v>44920.327534722164</v>
      </c>
      <c r="B236" s="63">
        <v>412</v>
      </c>
      <c r="C236" s="68" t="s">
        <v>256</v>
      </c>
      <c r="D236" s="62" t="s">
        <v>35</v>
      </c>
      <c r="E236" s="70"/>
    </row>
    <row r="237" spans="1:5" ht="15.75" customHeight="1" x14ac:dyDescent="0.25">
      <c r="A237" s="41">
        <v>44920.326226851903</v>
      </c>
      <c r="B237" s="63">
        <v>517</v>
      </c>
      <c r="C237" s="68" t="s">
        <v>257</v>
      </c>
      <c r="D237" s="62" t="s">
        <v>35</v>
      </c>
      <c r="E237" s="70"/>
    </row>
    <row r="238" spans="1:5" ht="15.75" customHeight="1" x14ac:dyDescent="0.25">
      <c r="A238" s="41">
        <v>44921.110381944571</v>
      </c>
      <c r="B238" s="63">
        <v>29</v>
      </c>
      <c r="C238" s="68" t="s">
        <v>258</v>
      </c>
      <c r="D238" s="62" t="s">
        <v>35</v>
      </c>
      <c r="E238" s="70"/>
    </row>
    <row r="239" spans="1:5" ht="15.75" customHeight="1" x14ac:dyDescent="0.25">
      <c r="A239" s="41">
        <v>44921.736250000075</v>
      </c>
      <c r="B239" s="63">
        <v>50</v>
      </c>
      <c r="C239" s="68" t="s">
        <v>259</v>
      </c>
      <c r="D239" s="62" t="s">
        <v>35</v>
      </c>
      <c r="E239" s="70"/>
    </row>
    <row r="240" spans="1:5" ht="15.75" customHeight="1" x14ac:dyDescent="0.25">
      <c r="A240" s="41">
        <v>44921.121504629496</v>
      </c>
      <c r="B240" s="63">
        <v>100</v>
      </c>
      <c r="C240" s="68" t="s">
        <v>260</v>
      </c>
      <c r="D240" s="62" t="s">
        <v>35</v>
      </c>
      <c r="E240" s="70"/>
    </row>
    <row r="241" spans="1:5" ht="15.75" customHeight="1" x14ac:dyDescent="0.25">
      <c r="A241" s="41">
        <v>44921.610150462948</v>
      </c>
      <c r="B241" s="63">
        <v>100</v>
      </c>
      <c r="C241" s="68" t="s">
        <v>261</v>
      </c>
      <c r="D241" s="62" t="s">
        <v>35</v>
      </c>
      <c r="E241" s="70"/>
    </row>
    <row r="242" spans="1:5" ht="15.75" customHeight="1" x14ac:dyDescent="0.25">
      <c r="A242" s="41">
        <v>44921.291030092631</v>
      </c>
      <c r="B242" s="63">
        <v>184.79</v>
      </c>
      <c r="C242" s="68" t="s">
        <v>262</v>
      </c>
      <c r="D242" s="62" t="s">
        <v>35</v>
      </c>
      <c r="E242" s="70"/>
    </row>
    <row r="243" spans="1:5" ht="15.75" customHeight="1" x14ac:dyDescent="0.25">
      <c r="A243" s="41">
        <v>44921.405543981586</v>
      </c>
      <c r="B243" s="63">
        <v>200</v>
      </c>
      <c r="C243" s="68" t="s">
        <v>263</v>
      </c>
      <c r="D243" s="62" t="s">
        <v>35</v>
      </c>
      <c r="E243" s="70"/>
    </row>
    <row r="244" spans="1:5" ht="15.75" customHeight="1" x14ac:dyDescent="0.25">
      <c r="A244" s="41">
        <v>44921.10774305556</v>
      </c>
      <c r="B244" s="63">
        <v>282</v>
      </c>
      <c r="C244" s="68" t="s">
        <v>264</v>
      </c>
      <c r="D244" s="62" t="s">
        <v>35</v>
      </c>
      <c r="E244" s="70"/>
    </row>
    <row r="245" spans="1:5" ht="15.75" customHeight="1" x14ac:dyDescent="0.25">
      <c r="A245" s="41">
        <v>44921.1065740739</v>
      </c>
      <c r="B245" s="63">
        <v>300</v>
      </c>
      <c r="C245" s="68" t="s">
        <v>265</v>
      </c>
      <c r="D245" s="62" t="s">
        <v>35</v>
      </c>
      <c r="E245" s="70"/>
    </row>
    <row r="246" spans="1:5" ht="15.75" customHeight="1" x14ac:dyDescent="0.25">
      <c r="A246" s="41">
        <v>44921.108391203918</v>
      </c>
      <c r="B246" s="63">
        <v>300</v>
      </c>
      <c r="C246" s="68" t="s">
        <v>266</v>
      </c>
      <c r="D246" s="62" t="s">
        <v>35</v>
      </c>
      <c r="E246" s="70"/>
    </row>
    <row r="247" spans="1:5" ht="15.75" customHeight="1" x14ac:dyDescent="0.25">
      <c r="A247" s="41">
        <v>44921.105717592407</v>
      </c>
      <c r="B247" s="63">
        <v>335</v>
      </c>
      <c r="C247" s="68" t="s">
        <v>267</v>
      </c>
      <c r="D247" s="62" t="s">
        <v>35</v>
      </c>
      <c r="E247" s="70"/>
    </row>
    <row r="248" spans="1:5" ht="15.75" customHeight="1" x14ac:dyDescent="0.25">
      <c r="A248" s="41">
        <v>44921.109421296511</v>
      </c>
      <c r="B248" s="63">
        <v>390</v>
      </c>
      <c r="C248" s="68" t="s">
        <v>268</v>
      </c>
      <c r="D248" s="62" t="s">
        <v>35</v>
      </c>
      <c r="E248" s="70"/>
    </row>
    <row r="249" spans="1:5" ht="15.75" customHeight="1" x14ac:dyDescent="0.25">
      <c r="A249" s="41">
        <v>44921.470995370299</v>
      </c>
      <c r="B249" s="63">
        <v>400</v>
      </c>
      <c r="C249" s="68" t="s">
        <v>269</v>
      </c>
      <c r="D249" s="62" t="s">
        <v>35</v>
      </c>
      <c r="E249" s="70"/>
    </row>
    <row r="250" spans="1:5" ht="15.75" customHeight="1" x14ac:dyDescent="0.25">
      <c r="A250" s="41">
        <v>44921.27489583334</v>
      </c>
      <c r="B250" s="63">
        <v>500</v>
      </c>
      <c r="C250" s="68" t="s">
        <v>270</v>
      </c>
      <c r="D250" s="62" t="s">
        <v>35</v>
      </c>
      <c r="E250" s="70"/>
    </row>
    <row r="251" spans="1:5" ht="15.75" customHeight="1" x14ac:dyDescent="0.25">
      <c r="A251" s="41">
        <v>44921.506284722127</v>
      </c>
      <c r="B251" s="63">
        <v>500</v>
      </c>
      <c r="C251" s="68" t="s">
        <v>271</v>
      </c>
      <c r="D251" s="62" t="s">
        <v>35</v>
      </c>
      <c r="E251" s="70"/>
    </row>
    <row r="252" spans="1:5" ht="15.75" customHeight="1" x14ac:dyDescent="0.25">
      <c r="A252" s="41">
        <v>44921.552812499925</v>
      </c>
      <c r="B252" s="63">
        <v>500</v>
      </c>
      <c r="C252" s="68" t="s">
        <v>272</v>
      </c>
      <c r="D252" s="62" t="s">
        <v>35</v>
      </c>
      <c r="E252" s="70"/>
    </row>
    <row r="253" spans="1:5" ht="15.75" customHeight="1" x14ac:dyDescent="0.25">
      <c r="A253" s="41">
        <v>44921.77961805556</v>
      </c>
      <c r="B253" s="63">
        <v>500</v>
      </c>
      <c r="C253" s="68" t="s">
        <v>273</v>
      </c>
      <c r="D253" s="62" t="s">
        <v>35</v>
      </c>
      <c r="E253" s="70"/>
    </row>
    <row r="254" spans="1:5" ht="15.75" customHeight="1" x14ac:dyDescent="0.25">
      <c r="A254" s="41">
        <v>44921.108252314851</v>
      </c>
      <c r="B254" s="63">
        <v>2000</v>
      </c>
      <c r="C254" s="68" t="s">
        <v>274</v>
      </c>
      <c r="D254" s="62" t="s">
        <v>35</v>
      </c>
      <c r="E254" s="70"/>
    </row>
    <row r="255" spans="1:5" ht="15.75" customHeight="1" x14ac:dyDescent="0.25">
      <c r="A255" s="41">
        <v>44921.233842592686</v>
      </c>
      <c r="B255" s="63">
        <v>2500</v>
      </c>
      <c r="C255" s="68" t="s">
        <v>155</v>
      </c>
      <c r="D255" s="62" t="s">
        <v>35</v>
      </c>
      <c r="E255" s="70" t="s">
        <v>310</v>
      </c>
    </row>
    <row r="256" spans="1:5" ht="15.75" customHeight="1" x14ac:dyDescent="0.25">
      <c r="A256" s="41">
        <v>44922.072685185354</v>
      </c>
      <c r="B256" s="63">
        <v>89</v>
      </c>
      <c r="C256" s="68" t="s">
        <v>275</v>
      </c>
      <c r="D256" s="62" t="s">
        <v>35</v>
      </c>
      <c r="E256" s="70"/>
    </row>
    <row r="257" spans="1:5" ht="15.75" customHeight="1" x14ac:dyDescent="0.25">
      <c r="A257" s="41">
        <v>44922.089537037071</v>
      </c>
      <c r="B257" s="63">
        <v>100</v>
      </c>
      <c r="C257" s="68" t="s">
        <v>276</v>
      </c>
      <c r="D257" s="62" t="s">
        <v>35</v>
      </c>
      <c r="E257" s="70"/>
    </row>
    <row r="258" spans="1:5" ht="15.75" customHeight="1" x14ac:dyDescent="0.25">
      <c r="A258" s="41">
        <v>44922.072083333507</v>
      </c>
      <c r="B258" s="63">
        <v>301</v>
      </c>
      <c r="C258" s="68" t="s">
        <v>277</v>
      </c>
      <c r="D258" s="62" t="s">
        <v>35</v>
      </c>
      <c r="E258" s="70"/>
    </row>
    <row r="259" spans="1:5" ht="15.75" customHeight="1" x14ac:dyDescent="0.25">
      <c r="A259" s="41">
        <v>44922.099814814981</v>
      </c>
      <c r="B259" s="63">
        <v>527</v>
      </c>
      <c r="C259" s="68" t="s">
        <v>278</v>
      </c>
      <c r="D259" s="62" t="s">
        <v>35</v>
      </c>
      <c r="E259" s="70"/>
    </row>
    <row r="260" spans="1:5" ht="15.75" customHeight="1" x14ac:dyDescent="0.25">
      <c r="A260" s="41">
        <v>44923.808773148339</v>
      </c>
      <c r="B260" s="63">
        <v>50</v>
      </c>
      <c r="C260" s="68" t="s">
        <v>279</v>
      </c>
      <c r="D260" s="62" t="s">
        <v>35</v>
      </c>
      <c r="E260" s="70"/>
    </row>
    <row r="261" spans="1:5" ht="15.75" customHeight="1" x14ac:dyDescent="0.25">
      <c r="A261" s="41">
        <v>44923.766319444403</v>
      </c>
      <c r="B261" s="63">
        <v>90</v>
      </c>
      <c r="C261" s="68" t="s">
        <v>280</v>
      </c>
      <c r="D261" s="62" t="s">
        <v>35</v>
      </c>
      <c r="E261" s="70"/>
    </row>
    <row r="262" spans="1:5" ht="15.75" customHeight="1" x14ac:dyDescent="0.25">
      <c r="A262" s="41">
        <v>44923.11212962959</v>
      </c>
      <c r="B262" s="63">
        <v>91</v>
      </c>
      <c r="C262" s="68" t="s">
        <v>281</v>
      </c>
      <c r="D262" s="62" t="s">
        <v>35</v>
      </c>
      <c r="E262" s="70"/>
    </row>
    <row r="263" spans="1:5" ht="15.75" customHeight="1" x14ac:dyDescent="0.25">
      <c r="A263" s="41">
        <v>44923.598657407332</v>
      </c>
      <c r="B263" s="63">
        <v>100</v>
      </c>
      <c r="C263" s="68" t="s">
        <v>282</v>
      </c>
      <c r="D263" s="62" t="s">
        <v>35</v>
      </c>
      <c r="E263" s="70"/>
    </row>
    <row r="264" spans="1:5" ht="15.75" customHeight="1" x14ac:dyDescent="0.25">
      <c r="A264" s="41">
        <v>44923.76954861125</v>
      </c>
      <c r="B264" s="63">
        <v>100</v>
      </c>
      <c r="C264" s="68" t="s">
        <v>283</v>
      </c>
      <c r="D264" s="62" t="s">
        <v>35</v>
      </c>
      <c r="E264" s="70"/>
    </row>
    <row r="265" spans="1:5" ht="15.75" customHeight="1" x14ac:dyDescent="0.25">
      <c r="A265" s="41">
        <v>44923.115405092482</v>
      </c>
      <c r="B265" s="63">
        <v>197</v>
      </c>
      <c r="C265" s="68" t="s">
        <v>284</v>
      </c>
      <c r="D265" s="62" t="s">
        <v>35</v>
      </c>
      <c r="E265" s="70"/>
    </row>
    <row r="266" spans="1:5" ht="15.75" customHeight="1" x14ac:dyDescent="0.25">
      <c r="A266" s="41">
        <v>44923.828888888936</v>
      </c>
      <c r="B266" s="63">
        <v>200</v>
      </c>
      <c r="C266" s="68" t="s">
        <v>285</v>
      </c>
      <c r="D266" s="62" t="s">
        <v>35</v>
      </c>
      <c r="E266" s="70"/>
    </row>
    <row r="267" spans="1:5" ht="15.75" customHeight="1" x14ac:dyDescent="0.25">
      <c r="A267" s="41">
        <v>44923.111377314664</v>
      </c>
      <c r="B267" s="63">
        <v>204</v>
      </c>
      <c r="C267" s="68" t="s">
        <v>286</v>
      </c>
      <c r="D267" s="62" t="s">
        <v>35</v>
      </c>
      <c r="E267" s="70"/>
    </row>
    <row r="268" spans="1:5" ht="15.75" customHeight="1" x14ac:dyDescent="0.25">
      <c r="A268" s="41">
        <v>44923.573356481269</v>
      </c>
      <c r="B268" s="63">
        <v>305</v>
      </c>
      <c r="C268" s="68" t="s">
        <v>287</v>
      </c>
      <c r="D268" s="62" t="s">
        <v>35</v>
      </c>
      <c r="E268" s="70"/>
    </row>
    <row r="269" spans="1:5" ht="15.75" customHeight="1" x14ac:dyDescent="0.25">
      <c r="A269" s="41">
        <v>44923.069178240839</v>
      </c>
      <c r="B269" s="63">
        <v>382</v>
      </c>
      <c r="C269" s="68" t="s">
        <v>288</v>
      </c>
      <c r="D269" s="62" t="s">
        <v>35</v>
      </c>
      <c r="E269" s="70"/>
    </row>
    <row r="270" spans="1:5" ht="15.75" customHeight="1" x14ac:dyDescent="0.25">
      <c r="A270" s="41">
        <v>44923.54056712985</v>
      </c>
      <c r="B270" s="63">
        <v>500</v>
      </c>
      <c r="C270" s="68" t="s">
        <v>289</v>
      </c>
      <c r="D270" s="62" t="s">
        <v>35</v>
      </c>
      <c r="E270" s="70"/>
    </row>
    <row r="271" spans="1:5" ht="15.75" customHeight="1" x14ac:dyDescent="0.25">
      <c r="A271" s="41">
        <v>44923.112210648134</v>
      </c>
      <c r="B271" s="63">
        <v>597</v>
      </c>
      <c r="C271" s="68" t="s">
        <v>290</v>
      </c>
      <c r="D271" s="62" t="s">
        <v>35</v>
      </c>
      <c r="E271" s="70"/>
    </row>
    <row r="272" spans="1:5" ht="15.75" customHeight="1" x14ac:dyDescent="0.25">
      <c r="A272" s="41">
        <v>44923.069247685373</v>
      </c>
      <c r="B272" s="63">
        <v>784</v>
      </c>
      <c r="C272" s="68" t="s">
        <v>291</v>
      </c>
      <c r="D272" s="62" t="s">
        <v>35</v>
      </c>
      <c r="E272" s="70"/>
    </row>
    <row r="273" spans="1:5" ht="15.75" customHeight="1" x14ac:dyDescent="0.25">
      <c r="A273" s="41">
        <v>44923.106550925877</v>
      </c>
      <c r="B273" s="63">
        <v>800</v>
      </c>
      <c r="C273" s="68" t="s">
        <v>292</v>
      </c>
      <c r="D273" s="62" t="s">
        <v>35</v>
      </c>
      <c r="E273" s="70"/>
    </row>
    <row r="274" spans="1:5" ht="15.75" customHeight="1" x14ac:dyDescent="0.25">
      <c r="A274" s="41">
        <v>44923.112870370504</v>
      </c>
      <c r="B274" s="63">
        <v>922</v>
      </c>
      <c r="C274" s="68" t="s">
        <v>293</v>
      </c>
      <c r="D274" s="62" t="s">
        <v>35</v>
      </c>
      <c r="E274" s="70"/>
    </row>
    <row r="275" spans="1:5" ht="15.75" customHeight="1" x14ac:dyDescent="0.25">
      <c r="A275" s="41">
        <v>44924.77423611097</v>
      </c>
      <c r="B275" s="63">
        <v>15.7</v>
      </c>
      <c r="C275" s="68" t="s">
        <v>123</v>
      </c>
      <c r="D275" s="62" t="s">
        <v>35</v>
      </c>
      <c r="E275" s="70"/>
    </row>
    <row r="276" spans="1:5" ht="15.75" customHeight="1" x14ac:dyDescent="0.25">
      <c r="A276" s="41">
        <v>44924.610682870261</v>
      </c>
      <c r="B276" s="63">
        <v>50</v>
      </c>
      <c r="C276" s="68" t="s">
        <v>294</v>
      </c>
      <c r="D276" s="62" t="s">
        <v>35</v>
      </c>
      <c r="E276" s="70"/>
    </row>
    <row r="277" spans="1:5" ht="15.75" customHeight="1" x14ac:dyDescent="0.25">
      <c r="A277" s="41">
        <v>44924.077754629776</v>
      </c>
      <c r="B277" s="63">
        <v>100</v>
      </c>
      <c r="C277" s="68" t="s">
        <v>295</v>
      </c>
      <c r="D277" s="62" t="s">
        <v>35</v>
      </c>
      <c r="E277" s="70"/>
    </row>
    <row r="278" spans="1:5" ht="15.75" customHeight="1" x14ac:dyDescent="0.25">
      <c r="A278" s="41">
        <v>44924.077812499832</v>
      </c>
      <c r="B278" s="63">
        <v>100</v>
      </c>
      <c r="C278" s="68" t="s">
        <v>296</v>
      </c>
      <c r="D278" s="62" t="s">
        <v>35</v>
      </c>
      <c r="E278" s="70"/>
    </row>
    <row r="279" spans="1:5" ht="15.75" customHeight="1" x14ac:dyDescent="0.25">
      <c r="A279" s="41">
        <v>44924.066701388918</v>
      </c>
      <c r="B279" s="63">
        <v>156</v>
      </c>
      <c r="C279" s="68" t="s">
        <v>297</v>
      </c>
      <c r="D279" s="62" t="s">
        <v>35</v>
      </c>
      <c r="E279" s="70"/>
    </row>
    <row r="280" spans="1:5" ht="15.75" customHeight="1" x14ac:dyDescent="0.25">
      <c r="A280" s="41">
        <v>44924.084409722127</v>
      </c>
      <c r="B280" s="63">
        <v>161</v>
      </c>
      <c r="C280" s="68" t="s">
        <v>298</v>
      </c>
      <c r="D280" s="62" t="s">
        <v>35</v>
      </c>
      <c r="E280" s="70"/>
    </row>
    <row r="281" spans="1:5" ht="15.75" customHeight="1" x14ac:dyDescent="0.25">
      <c r="A281" s="41">
        <v>44924.386111110914</v>
      </c>
      <c r="B281" s="63">
        <v>300</v>
      </c>
      <c r="C281" s="68" t="s">
        <v>299</v>
      </c>
      <c r="D281" s="62" t="s">
        <v>35</v>
      </c>
      <c r="E281" s="70"/>
    </row>
    <row r="282" spans="1:5" ht="15.75" customHeight="1" x14ac:dyDescent="0.25">
      <c r="A282" s="41">
        <v>44924.886909722351</v>
      </c>
      <c r="B282" s="63">
        <v>500</v>
      </c>
      <c r="C282" s="68" t="s">
        <v>300</v>
      </c>
      <c r="D282" s="62" t="s">
        <v>35</v>
      </c>
      <c r="E282" s="70"/>
    </row>
    <row r="283" spans="1:5" ht="15.75" customHeight="1" x14ac:dyDescent="0.25">
      <c r="A283" s="41">
        <v>44924.545034722425</v>
      </c>
      <c r="B283" s="63">
        <v>500</v>
      </c>
      <c r="C283" s="68" t="s">
        <v>301</v>
      </c>
      <c r="D283" s="62" t="s">
        <v>35</v>
      </c>
      <c r="E283" s="70"/>
    </row>
    <row r="284" spans="1:5" ht="15.75" customHeight="1" x14ac:dyDescent="0.25">
      <c r="A284" s="41">
        <v>44924.109629629645</v>
      </c>
      <c r="B284" s="63">
        <v>3433</v>
      </c>
      <c r="C284" s="68" t="s">
        <v>302</v>
      </c>
      <c r="D284" s="62" t="s">
        <v>35</v>
      </c>
      <c r="E284" s="70"/>
    </row>
    <row r="285" spans="1:5" ht="15.75" customHeight="1" x14ac:dyDescent="0.25">
      <c r="A285" s="41">
        <v>44925.118599536829</v>
      </c>
      <c r="B285" s="63">
        <v>6</v>
      </c>
      <c r="C285" s="68" t="s">
        <v>303</v>
      </c>
      <c r="D285" s="62" t="s">
        <v>35</v>
      </c>
      <c r="E285" s="70"/>
    </row>
    <row r="286" spans="1:5" ht="15.75" customHeight="1" x14ac:dyDescent="0.25">
      <c r="A286" s="41">
        <v>44925.727407407481</v>
      </c>
      <c r="B286" s="63">
        <v>13</v>
      </c>
      <c r="C286" s="68" t="s">
        <v>113</v>
      </c>
      <c r="D286" s="62" t="s">
        <v>35</v>
      </c>
      <c r="E286" s="70"/>
    </row>
    <row r="287" spans="1:5" ht="15.75" customHeight="1" x14ac:dyDescent="0.25">
      <c r="A287" s="41">
        <v>44925.425034722313</v>
      </c>
      <c r="B287" s="63">
        <v>55</v>
      </c>
      <c r="C287" s="68" t="s">
        <v>304</v>
      </c>
      <c r="D287" s="62" t="s">
        <v>35</v>
      </c>
      <c r="E287" s="70"/>
    </row>
    <row r="288" spans="1:5" ht="15.75" customHeight="1" x14ac:dyDescent="0.25">
      <c r="A288" s="41">
        <v>44925.11898148153</v>
      </c>
      <c r="B288" s="63">
        <v>115</v>
      </c>
      <c r="C288" s="68" t="s">
        <v>221</v>
      </c>
      <c r="D288" s="62" t="s">
        <v>35</v>
      </c>
      <c r="E288" s="70"/>
    </row>
    <row r="289" spans="1:5" ht="15.75" customHeight="1" x14ac:dyDescent="0.25">
      <c r="A289" s="41">
        <v>44926.735844907351</v>
      </c>
      <c r="B289" s="63">
        <v>20</v>
      </c>
      <c r="C289" s="68" t="s">
        <v>305</v>
      </c>
      <c r="D289" s="62" t="s">
        <v>35</v>
      </c>
      <c r="E289" s="70"/>
    </row>
    <row r="290" spans="1:5" ht="15.75" customHeight="1" x14ac:dyDescent="0.25">
      <c r="A290" s="41">
        <v>44926.734976851847</v>
      </c>
      <c r="B290" s="63">
        <v>20</v>
      </c>
      <c r="C290" s="68" t="s">
        <v>305</v>
      </c>
      <c r="D290" s="62" t="s">
        <v>35</v>
      </c>
      <c r="E290" s="70"/>
    </row>
    <row r="291" spans="1:5" ht="15.75" customHeight="1" x14ac:dyDescent="0.25">
      <c r="A291" s="41">
        <v>44926.589803240728</v>
      </c>
      <c r="B291" s="63">
        <v>500</v>
      </c>
      <c r="C291" s="68" t="s">
        <v>306</v>
      </c>
      <c r="D291" s="62" t="s">
        <v>35</v>
      </c>
      <c r="E291" s="70"/>
    </row>
    <row r="292" spans="1:5" ht="15.75" customHeight="1" x14ac:dyDescent="0.25">
      <c r="A292" s="41">
        <v>44926.486689814832</v>
      </c>
      <c r="B292" s="63">
        <v>1000</v>
      </c>
      <c r="C292" s="68" t="s">
        <v>307</v>
      </c>
      <c r="D292" s="62" t="s">
        <v>35</v>
      </c>
      <c r="E292" s="70"/>
    </row>
    <row r="293" spans="1:5" ht="15.75" customHeight="1" x14ac:dyDescent="0.25">
      <c r="A293" s="41">
        <v>44926.52945601847</v>
      </c>
      <c r="B293" s="63">
        <v>1000</v>
      </c>
      <c r="C293" s="68" t="s">
        <v>308</v>
      </c>
      <c r="D293" s="62" t="s">
        <v>35</v>
      </c>
      <c r="E293" s="70"/>
    </row>
    <row r="294" spans="1:5" ht="15.75" customHeight="1" x14ac:dyDescent="0.25">
      <c r="A294" s="41">
        <v>44926.693599537015</v>
      </c>
      <c r="B294" s="63">
        <v>1000</v>
      </c>
      <c r="C294" s="68" t="s">
        <v>309</v>
      </c>
      <c r="D294" s="62" t="s">
        <v>35</v>
      </c>
      <c r="E294" s="70"/>
    </row>
    <row r="295" spans="1:5" ht="15" customHeight="1" x14ac:dyDescent="0.25">
      <c r="A295" s="34" t="s">
        <v>10</v>
      </c>
      <c r="B295" s="40">
        <f>SUM(B11:B294)</f>
        <v>82564.81</v>
      </c>
      <c r="C295" s="113"/>
      <c r="D295" s="114"/>
      <c r="E295" s="69"/>
    </row>
    <row r="296" spans="1:5" ht="15" customHeight="1" x14ac:dyDescent="0.25">
      <c r="A296" s="112" t="s">
        <v>41</v>
      </c>
      <c r="B296" s="112"/>
      <c r="C296" s="112"/>
      <c r="D296" s="112"/>
      <c r="E296" s="9"/>
    </row>
    <row r="297" spans="1:5" ht="15.75" customHeight="1" x14ac:dyDescent="0.25">
      <c r="A297" s="41">
        <v>44900.134120370261</v>
      </c>
      <c r="B297" s="63">
        <v>500</v>
      </c>
      <c r="C297" s="68" t="s">
        <v>346</v>
      </c>
      <c r="D297" s="62" t="s">
        <v>35</v>
      </c>
      <c r="E297" s="70"/>
    </row>
    <row r="298" spans="1:5" ht="15.75" customHeight="1" x14ac:dyDescent="0.25">
      <c r="A298" s="34" t="s">
        <v>10</v>
      </c>
      <c r="B298" s="40">
        <f>SUM(B297:B297)</f>
        <v>500</v>
      </c>
      <c r="C298" s="68"/>
      <c r="D298" s="62"/>
      <c r="E298" s="70"/>
    </row>
    <row r="299" spans="1:5" ht="15" customHeight="1" x14ac:dyDescent="0.25">
      <c r="A299" s="110" t="s">
        <v>28</v>
      </c>
      <c r="B299" s="110"/>
      <c r="C299" s="110"/>
      <c r="D299" s="110"/>
      <c r="E299" s="9"/>
    </row>
    <row r="300" spans="1:5" ht="30" customHeight="1" x14ac:dyDescent="0.25">
      <c r="A300" s="87">
        <v>44896</v>
      </c>
      <c r="B300" s="88">
        <v>134625</v>
      </c>
      <c r="C300" s="111" t="s">
        <v>34</v>
      </c>
      <c r="D300" s="111"/>
      <c r="E300" s="89" t="s">
        <v>20</v>
      </c>
    </row>
    <row r="301" spans="1:5" ht="30" customHeight="1" x14ac:dyDescent="0.25">
      <c r="A301" s="87">
        <v>44896</v>
      </c>
      <c r="B301" s="88">
        <v>666500</v>
      </c>
      <c r="C301" s="91" t="s">
        <v>37</v>
      </c>
      <c r="D301" s="91"/>
      <c r="E301" s="89"/>
    </row>
    <row r="302" spans="1:5" ht="30" customHeight="1" x14ac:dyDescent="0.25">
      <c r="A302" s="87">
        <v>44896</v>
      </c>
      <c r="B302" s="88">
        <v>47260.72</v>
      </c>
      <c r="C302" s="91" t="s">
        <v>311</v>
      </c>
      <c r="D302" s="91"/>
      <c r="E302" s="89" t="s">
        <v>313</v>
      </c>
    </row>
    <row r="303" spans="1:5" ht="30" customHeight="1" x14ac:dyDescent="0.25">
      <c r="A303" s="87">
        <v>44896</v>
      </c>
      <c r="B303" s="88">
        <v>1692</v>
      </c>
      <c r="C303" s="91" t="s">
        <v>312</v>
      </c>
      <c r="D303" s="91"/>
      <c r="E303" s="89"/>
    </row>
    <row r="304" spans="1:5" ht="30" customHeight="1" x14ac:dyDescent="0.25">
      <c r="A304" s="87">
        <v>44896</v>
      </c>
      <c r="B304" s="88">
        <v>490500</v>
      </c>
      <c r="C304" s="91" t="s">
        <v>314</v>
      </c>
      <c r="D304" s="91"/>
      <c r="E304" s="89" t="s">
        <v>315</v>
      </c>
    </row>
    <row r="305" spans="1:5" ht="30" customHeight="1" x14ac:dyDescent="0.25">
      <c r="A305" s="87">
        <v>44896</v>
      </c>
      <c r="B305" s="88">
        <v>49144</v>
      </c>
      <c r="C305" s="91" t="s">
        <v>347</v>
      </c>
      <c r="D305" s="91" t="s">
        <v>316</v>
      </c>
      <c r="E305" s="89"/>
    </row>
    <row r="306" spans="1:5" ht="43.5" customHeight="1" x14ac:dyDescent="0.25">
      <c r="A306" s="87">
        <v>44896</v>
      </c>
      <c r="B306" s="88">
        <v>6250000</v>
      </c>
      <c r="C306" s="91" t="s">
        <v>347</v>
      </c>
      <c r="D306" s="91" t="s">
        <v>317</v>
      </c>
      <c r="E306" s="94"/>
    </row>
    <row r="307" spans="1:5" ht="15" customHeight="1" x14ac:dyDescent="0.25">
      <c r="A307" s="72" t="s">
        <v>10</v>
      </c>
      <c r="B307" s="71">
        <f>SUM(B300:B306)</f>
        <v>7639721.7199999997</v>
      </c>
      <c r="C307" s="109"/>
      <c r="D307" s="109"/>
      <c r="E307" s="69"/>
    </row>
    <row r="308" spans="1:5" ht="15" customHeight="1" x14ac:dyDescent="0.25">
      <c r="A308" s="25" t="s">
        <v>17</v>
      </c>
      <c r="B308" s="38">
        <f>B295+B298+B307</f>
        <v>7722786.5299999993</v>
      </c>
      <c r="C308" s="5"/>
      <c r="D308" s="37"/>
      <c r="E308" s="9"/>
    </row>
  </sheetData>
  <sheetProtection formatCells="0" formatColumns="0" formatRows="0" insertColumns="0" insertRows="0" insertHyperlinks="0" deleteColumns="0" deleteRows="0" sort="0" autoFilter="0" pivotTables="0"/>
  <mergeCells count="11">
    <mergeCell ref="B1:D1"/>
    <mergeCell ref="B2:D2"/>
    <mergeCell ref="B4:D4"/>
    <mergeCell ref="B5:D5"/>
    <mergeCell ref="B6:D6"/>
    <mergeCell ref="C307:D307"/>
    <mergeCell ref="A299:D299"/>
    <mergeCell ref="C300:D300"/>
    <mergeCell ref="A10:D10"/>
    <mergeCell ref="C295:D295"/>
    <mergeCell ref="A296:D29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</sheetPr>
  <dimension ref="A1:D12"/>
  <sheetViews>
    <sheetView zoomScale="85" zoomScaleNormal="85" workbookViewId="0">
      <selection activeCell="C12" sqref="C12"/>
    </sheetView>
  </sheetViews>
  <sheetFormatPr defaultColWidth="9.140625" defaultRowHeight="15" x14ac:dyDescent="0.25"/>
  <cols>
    <col min="1" max="1" width="16.5703125" style="80" customWidth="1"/>
    <col min="2" max="2" width="24.85546875" style="80" customWidth="1"/>
    <col min="3" max="3" width="25.5703125" style="80" customWidth="1"/>
    <col min="4" max="4" width="56.28515625" style="80" customWidth="1"/>
    <col min="5" max="5" width="23.42578125" style="80" customWidth="1"/>
    <col min="6" max="16384" width="9.140625" style="80"/>
  </cols>
  <sheetData>
    <row r="1" spans="1:4" ht="18.75" x14ac:dyDescent="0.3">
      <c r="B1" s="119" t="s">
        <v>0</v>
      </c>
      <c r="C1" s="119"/>
      <c r="D1" s="119"/>
    </row>
    <row r="2" spans="1:4" ht="18.75" x14ac:dyDescent="0.3">
      <c r="B2" s="119" t="s">
        <v>19</v>
      </c>
      <c r="C2" s="119"/>
      <c r="D2" s="119"/>
    </row>
    <row r="3" spans="1:4" x14ac:dyDescent="0.25">
      <c r="B3" s="81"/>
    </row>
    <row r="4" spans="1:4" ht="18.75" x14ac:dyDescent="0.3">
      <c r="B4" s="82" t="s">
        <v>30</v>
      </c>
      <c r="C4" s="83"/>
      <c r="D4" s="83"/>
    </row>
    <row r="5" spans="1:4" ht="18.75" x14ac:dyDescent="0.25">
      <c r="B5" s="120"/>
      <c r="C5" s="120"/>
      <c r="D5" s="120"/>
    </row>
    <row r="6" spans="1:4" ht="18.75" x14ac:dyDescent="0.3">
      <c r="B6" s="121" t="str">
        <f>Отчет!B6</f>
        <v>за декабрь 2022 года</v>
      </c>
      <c r="C6" s="122"/>
      <c r="D6" s="42"/>
    </row>
    <row r="7" spans="1:4" x14ac:dyDescent="0.25">
      <c r="B7" s="81"/>
    </row>
    <row r="8" spans="1:4" ht="45" x14ac:dyDescent="0.25">
      <c r="A8" s="15" t="s">
        <v>24</v>
      </c>
      <c r="B8" s="17" t="s">
        <v>8</v>
      </c>
      <c r="C8" s="16" t="s">
        <v>25</v>
      </c>
      <c r="D8" s="18" t="s">
        <v>13</v>
      </c>
    </row>
    <row r="9" spans="1:4" x14ac:dyDescent="0.25">
      <c r="A9" s="84">
        <v>44904</v>
      </c>
      <c r="B9" s="85">
        <v>300</v>
      </c>
      <c r="C9" s="85" t="s">
        <v>32</v>
      </c>
      <c r="D9" s="86" t="s">
        <v>12</v>
      </c>
    </row>
    <row r="10" spans="1:4" x14ac:dyDescent="0.25">
      <c r="A10" s="84">
        <v>44908</v>
      </c>
      <c r="B10" s="85">
        <v>1000</v>
      </c>
      <c r="C10" s="85" t="s">
        <v>32</v>
      </c>
      <c r="D10" s="86" t="s">
        <v>12</v>
      </c>
    </row>
    <row r="11" spans="1:4" x14ac:dyDescent="0.25">
      <c r="A11" s="84">
        <v>44925</v>
      </c>
      <c r="B11" s="85">
        <v>100</v>
      </c>
      <c r="C11" s="85" t="s">
        <v>324</v>
      </c>
      <c r="D11" s="86" t="s">
        <v>12</v>
      </c>
    </row>
    <row r="12" spans="1:4" ht="30" x14ac:dyDescent="0.25">
      <c r="A12" s="73" t="s">
        <v>31</v>
      </c>
      <c r="B12" s="5">
        <f>SUM(B9:B11)</f>
        <v>1400</v>
      </c>
      <c r="C12" s="76"/>
      <c r="D12" s="18"/>
    </row>
  </sheetData>
  <mergeCells count="4">
    <mergeCell ref="B1:D1"/>
    <mergeCell ref="B2:D2"/>
    <mergeCell ref="B5:D5"/>
    <mergeCell ref="B6:C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Отчет</vt:lpstr>
      <vt:lpstr>Юмани</vt:lpstr>
      <vt:lpstr>Расходы</vt:lpstr>
      <vt:lpstr>Сбербанк</vt:lpstr>
      <vt:lpstr>Благо.ру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Пользователь Windows</cp:lastModifiedBy>
  <cp:revision/>
  <cp:lastPrinted>2019-11-25T08:39:38Z</cp:lastPrinted>
  <dcterms:created xsi:type="dcterms:W3CDTF">2019-02-26T11:48:52Z</dcterms:created>
  <dcterms:modified xsi:type="dcterms:W3CDTF">2023-08-12T13:39:40Z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35c4ba-2280-41f8-be7d-6f21d368baa3_Enabled">
    <vt:lpwstr>true</vt:lpwstr>
  </property>
  <property fmtid="{D5CDD505-2E9C-101B-9397-08002B2CF9AE}" pid="3" name="MSIP_Label_c135c4ba-2280-41f8-be7d-6f21d368baa3_SetDate">
    <vt:lpwstr>2022-02-18T09:19:23Z</vt:lpwstr>
  </property>
  <property fmtid="{D5CDD505-2E9C-101B-9397-08002B2CF9AE}" pid="4" name="MSIP_Label_c135c4ba-2280-41f8-be7d-6f21d368baa3_Method">
    <vt:lpwstr>Standard</vt:lpwstr>
  </property>
  <property fmtid="{D5CDD505-2E9C-101B-9397-08002B2CF9AE}" pid="5" name="MSIP_Label_c135c4ba-2280-41f8-be7d-6f21d368baa3_Name">
    <vt:lpwstr>c135c4ba-2280-41f8-be7d-6f21d368baa3</vt:lpwstr>
  </property>
  <property fmtid="{D5CDD505-2E9C-101B-9397-08002B2CF9AE}" pid="6" name="MSIP_Label_c135c4ba-2280-41f8-be7d-6f21d368baa3_SiteId">
    <vt:lpwstr>24139d14-c62c-4c47-8bdd-ce71ea1d50cf</vt:lpwstr>
  </property>
  <property fmtid="{D5CDD505-2E9C-101B-9397-08002B2CF9AE}" pid="7" name="MSIP_Label_c135c4ba-2280-41f8-be7d-6f21d368baa3_ActionId">
    <vt:lpwstr>26851551-dcce-4120-aade-154e5977962c</vt:lpwstr>
  </property>
  <property fmtid="{D5CDD505-2E9C-101B-9397-08002B2CF9AE}" pid="8" name="MSIP_Label_c135c4ba-2280-41f8-be7d-6f21d368baa3_ContentBits">
    <vt:lpwstr>0</vt:lpwstr>
  </property>
</Properties>
</file>